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<sst xmlns="http://schemas.openxmlformats.org/spreadsheetml/2006/main" count="3674" uniqueCount="1962">
  <si>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</si>
  <si>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</si>
  <si>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</si>
  <si>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</si>
  <si>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</si>
  <si>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</si>
  <si>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</si>
  <si>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</si>
  <si>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</si>
  <si>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</si>
  <si>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</si>
  <si>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</si>
  <si>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</si>
  <si>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</si>
  <si>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</si>
  <si>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</si>
  <si>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</si>
  <si>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</si>
  <si>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</si>
  <si>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</si>
  <si>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</si>
  <si>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</si>
  <si>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</si>
  <si>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</si>
  <si>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</si>
  <si>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</si>
  <si>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</si>
  <si>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</si>
  <si>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</si>
  <si>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</si>
  <si>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</si>
  <si>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</si>
  <si>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</si>
  <si>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</si>
  <si>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</si>
  <si>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</si>
  <si>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</si>
  <si>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</si>
  <si>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</si>
  <si>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</si>
  <si>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</si>
  <si>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</si>
  <si>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</si>
  <si>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</si>
  <si>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</si>
  <si>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</si>
  <si>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</si>
  <si>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</si>
  <si>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</si>
  <si>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</si>
  <si>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</si>
  <si>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</si>
  <si>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</si>
  <si>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</si>
  <si>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</si>
  <si>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</si>
  <si>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</si>
  <si>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</si>
  <si>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</si>
  <si>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</si>
  <si>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</si>
  <si>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</si>
  <si>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</si>
  <si>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</si>
  <si>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</si>
  <si>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</si>
  <si>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</si>
  <si>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</si>
  <si>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</si>
  <si>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</si>
  <si>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</si>
  <si>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</si>
  <si>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</si>
  <si>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</si>
  <si>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</si>
  <si>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</si>
  <si>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</si>
  <si>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</si>
  <si>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</si>
  <si>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</si>
  <si>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</si>
  <si>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</si>
  <si>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</si>
  <si>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</si>
  <si>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</si>
  <si>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</si>
  <si>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</si>
  <si>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</si>
  <si>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</si>
  <si>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</si>
  <si>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</si>
  <si>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</si>
  <si>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</si>
  <si>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</si>
  <si>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</si>
  <si>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</si>
  <si>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</si>
  <si>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</si>
  <si>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</si>
  <si>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</si>
  <si>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</si>
  <si>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</si>
  <si>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</si>
  <si>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</si>
  <si>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</si>
  <si>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</si>
  <si>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</si>
  <si>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</si>
  <si>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</si>
  <si>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</si>
  <si>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</si>
  <si>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</si>
  <si>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</si>
  <si>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</si>
  <si>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</si>
  <si>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</si>
  <si>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</si>
  <si>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</si>
  <si>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</si>
  <si>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</si>
  <si>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</si>
  <si>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</si>
  <si>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</si>
  <si>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</si>
  <si>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</si>
  <si>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</si>
  <si>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</si>
  <si>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</si>
  <si>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</si>
  <si>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</si>
  <si>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</si>
  <si>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</si>
  <si>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</si>
  <si>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</si>
  <si>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</si>
  <si>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</si>
  <si>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</si>
  <si>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</si>
  <si>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</si>
  <si>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</si>
  <si>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</si>
  <si>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</si>
  <si>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</si>
  <si>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</si>
  <si>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</si>
  <si>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</si>
  <si>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</si>
  <si>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</si>
  <si>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</si>
  <si>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</si>
  <si>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</si>
  <si>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</si>
  <si>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</si>
  <si>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</si>
  <si>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</si>
  <si>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</si>
  <si>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</si>
  <si>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</si>
  <si>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</si>
  <si>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</si>
  <si>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</si>
  <si>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</si>
  <si>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</si>
  <si>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</si>
  <si>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</si>
  <si>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</si>
  <si>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</si>
  <si>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</si>
  <si>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</si>
  <si>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</si>
  <si>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</si>
  <si>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</si>
  <si>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</si>
  <si>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</si>
  <si>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</si>
  <si>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</si>
  <si>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</si>
  <si>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</si>
  <si>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</si>
  <si>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</si>
  <si>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</si>
  <si>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</si>
  <si>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</si>
  <si>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</si>
  <si>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</si>
  <si>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</si>
  <si>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</si>
  <si>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</si>
  <si>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</si>
  <si>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</si>
  <si>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</si>
  <si>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</si>
  <si>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</si>
  <si>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</si>
  <si>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</si>
  <si>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</si>
  <si>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</si>
  <si>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</si>
  <si>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</si>
  <si>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</si>
  <si>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</si>
  <si>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</si>
  <si>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</si>
  <si>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</si>
  <si>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</si>
  <si>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</si>
  <si>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</si>
  <si>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</si>
  <si>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</si>
  <si>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</si>
  <si>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</si>
  <si>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</si>
  <si>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</si>
  <si>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</si>
  <si>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</si>
  <si>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</si>
  <si>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</si>
  <si>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</si>
  <si>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</si>
  <si>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</si>
  <si>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</si>
  <si>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</si>
  <si>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</si>
  <si>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</si>
  <si>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</si>
  <si>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</si>
  <si>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</si>
  <si>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</si>
  <si>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</si>
  <si>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</si>
  <si>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</si>
  <si>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</si>
  <si>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</si>
  <si>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</si>
  <si>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</si>
  <si>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</si>
  <si>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</si>
  <si>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</si>
  <si>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</si>
  <si>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</si>
  <si>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</si>
  <si>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</si>
  <si>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</si>
  <si>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</si>
  <si>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</si>
  <si>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</si>
  <si>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</si>
  <si>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</si>
  <si>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</si>
  <si>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</si>
  <si>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</si>
  <si>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</si>
  <si>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</si>
  <si>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</si>
  <si>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</si>
  <si>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</si>
  <si>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</si>
  <si>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</si>
  <si>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</si>
  <si>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</si>
  <si>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</si>
  <si>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</si>
  <si>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</si>
  <si>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</si>
  <si>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</si>
  <si>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</si>
  <si>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</si>
  <si>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</si>
  <si>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</si>
  <si>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</si>
  <si>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</si>
  <si>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</si>
  <si>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</si>
  <si>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</si>
  <si>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</si>
  <si>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</si>
  <si>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</si>
  <si>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</si>
  <si>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</si>
  <si>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</si>
  <si>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</si>
  <si>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</si>
  <si>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</si>
  <si>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</si>
  <si>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</si>
  <si>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</si>
  <si>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</si>
  <si>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</si>
  <si>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</si>
  <si>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</si>
  <si>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</si>
  <si>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</si>
  <si>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</si>
  <si>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</si>
  <si>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</si>
  <si>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</si>
  <si>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</si>
  <si>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</si>
  <si>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</si>
  <si>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</si>
  <si>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</si>
  <si>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</si>
  <si>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</si>
  <si>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</si>
  <si>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</si>
  <si>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</si>
  <si>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</si>
  <si>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</si>
  <si>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</si>
  <si>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</si>
  <si>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</si>
  <si>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</si>
  <si>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</si>
  <si>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</si>
  <si>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</si>
  <si>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</si>
  <si>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</si>
  <si>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</si>
  <si>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</si>
  <si>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</si>
  <si>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</si>
  <si>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</si>
  <si>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</si>
  <si>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</si>
  <si>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</si>
  <si>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</si>
  <si>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</si>
  <si>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</si>
  <si>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</si>
  <si>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</si>
  <si>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</si>
  <si>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</si>
  <si>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</si>
  <si>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</si>
  <si>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</si>
  <si>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</si>
  <si>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</si>
  <si>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</si>
  <si>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</si>
  <si>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</si>
  <si>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</si>
  <si>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</si>
  <si>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</si>
  <si>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</si>
  <si>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</si>
  <si>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</si>
  <si>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</si>
  <si>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</si>
  <si>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</si>
  <si>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</si>
  <si>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</si>
  <si>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</si>
  <si>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</si>
  <si>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</si>
  <si>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</si>
  <si>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</si>
  <si>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</si>
  <si>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</si>
  <si>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</si>
  <si>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</si>
  <si>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</si>
  <si>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</si>
  <si>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</si>
  <si>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</si>
  <si>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</si>
  <si>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</si>
  <si>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</si>
  <si>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</si>
  <si>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</si>
  <si>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</si>
  <si>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</si>
  <si>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</si>
  <si>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</si>
  <si>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</si>
  <si>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</si>
  <si>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</si>
  <si>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</si>
  <si>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</si>
  <si>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</si>
  <si>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</si>
  <si>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</si>
  <si>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</si>
  <si>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</si>
  <si>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</si>
  <si>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</si>
  <si>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</si>
  <si>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</si>
  <si>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</si>
  <si>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</si>
  <si>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</si>
  <si>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</si>
  <si>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</si>
  <si>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</si>
  <si>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</si>
  <si>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</si>
  <si>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</si>
  <si>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</si>
  <si>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</si>
  <si>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</si>
  <si>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</si>
  <si>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</si>
  <si>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</si>
  <si>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</si>
  <si>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</si>
  <si>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</si>
  <si>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</si>
  <si>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</si>
  <si>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</si>
  <si>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</si>
  <si>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</si>
  <si>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</si>
  <si>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</si>
  <si>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</si>
  <si>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</si>
  <si>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</si>
  <si>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</si>
  <si>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</si>
  <si>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</si>
  <si>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</si>
  <si>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</si>
  <si>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</si>
  <si>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</si>
  <si>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</si>
  <si>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</si>
  <si>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</si>
  <si>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</si>
  <si>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</si>
  <si>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</si>
  <si>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</si>
  <si>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</si>
  <si>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</si>
  <si>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</si>
  <si>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</si>
  <si>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</si>
  <si>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</si>
  <si>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</si>
  <si>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</si>
  <si>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</si>
  <si>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</si>
  <si>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</si>
  <si>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</si>
  <si>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</si>
  <si>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</si>
  <si>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</si>
  <si>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</si>
  <si>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</si>
  <si>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</si>
  <si>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</si>
  <si>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</si>
  <si>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</si>
  <si>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</si>
  <si>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</si>
  <si>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</si>
  <si>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</si>
  <si>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</si>
  <si>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</si>
  <si>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</si>
  <si>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</si>
  <si>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</si>
  <si>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</si>
  <si>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</si>
  <si>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</si>
  <si>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</si>
  <si>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</si>
  <si>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</si>
  <si>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</si>
  <si>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</si>
  <si>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</si>
  <si>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</si>
  <si>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</si>
  <si>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</si>
  <si>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</si>
  <si>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</si>
  <si>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</si>
  <si>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</si>
  <si>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</si>
  <si>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</si>
  <si>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</si>
  <si>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</si>
  <si>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</si>
  <si>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</si>
  <si>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</si>
  <si>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</si>
  <si>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</si>
  <si>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</si>
  <si>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</si>
  <si>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</si>
  <si>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</si>
  <si>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</si>
  <si>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</si>
  <si>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</si>
  <si>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</si>
  <si>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</si>
  <si>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</si>
  <si>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</si>
  <si>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</si>
  <si>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</si>
  <si>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</si>
  <si>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</si>
  <si>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</si>
  <si>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</si>
  <si>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</si>
  <si>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</si>
  <si>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</si>
  <si>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</si>
  <si>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</si>
  <si>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</si>
  <si>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</si>
  <si>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</si>
  <si>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</si>
  <si>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</si>
  <si>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</si>
  <si>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</si>
  <si>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</si>
  <si>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</si>
  <si>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</si>
  <si>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</si>
  <si>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</si>
  <si>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</si>
  <si>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</si>
  <si>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</si>
  <si>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</si>
  <si>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</si>
  <si>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</si>
  <si>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</si>
  <si>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</si>
  <si>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</si>
  <si>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</si>
  <si>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</si>
  <si>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</si>
  <si>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</si>
  <si>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</si>
  <si>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</si>
  <si>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</si>
  <si>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</si>
  <si>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</si>
  <si>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</si>
  <si>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</si>
  <si>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</si>
  <si>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</si>
  <si>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</si>
  <si>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</si>
  <si>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</si>
  <si>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</si>
  <si>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</si>
  <si>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</si>
  <si>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</si>
  <si>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</si>
  <si>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</si>
  <si>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</si>
  <si>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</si>
  <si>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</si>
  <si>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</si>
  <si>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</si>
  <si>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</si>
  <si>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</si>
  <si>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</si>
  <si>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</si>
  <si>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</si>
  <si>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</si>
  <si>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</si>
  <si>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</si>
  <si>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</si>
  <si>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</si>
  <si>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</si>
  <si>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</si>
  <si>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</si>
  <si>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</si>
  <si>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</si>
  <si>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</si>
  <si>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</si>
  <si>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</si>
  <si>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</si>
  <si>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</si>
  <si>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</si>
  <si>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</si>
  <si>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</si>
  <si>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</si>
  <si>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</si>
  <si>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</si>
  <si>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</si>
  <si>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</si>
  <si>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</si>
  <si>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</si>
  <si>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</si>
  <si>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</si>
  <si>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</si>
  <si>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</si>
  <si>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</si>
  <si>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</si>
  <si>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</si>
  <si>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</si>
  <si>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</si>
  <si>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</si>
  <si>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</si>
  <si>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</si>
  <si>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</si>
  <si>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</si>
  <si>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</si>
  <si>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</si>
  <si>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</si>
  <si>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</si>
  <si>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</si>
  <si>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</si>
  <si>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</si>
  <si>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</si>
  <si>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</si>
  <si>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</si>
  <si>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</si>
  <si>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</si>
  <si>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</si>
  <si>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</si>
  <si>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</si>
  <si>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</si>
  <si>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</si>
  <si>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</si>
  <si>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</si>
  <si>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</si>
  <si>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</si>
  <si>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</si>
  <si>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</si>
  <si>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</si>
  <si>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</si>
  <si>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</si>
  <si>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</si>
  <si>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</si>
  <si>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</si>
  <si>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</si>
  <si>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</si>
  <si>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</si>
  <si>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</si>
  <si>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</si>
  <si>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</si>
  <si>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</si>
  <si>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</si>
  <si>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</si>
  <si>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</si>
  <si>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</si>
  <si>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</si>
  <si>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</si>
  <si>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</si>
  <si>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</si>
  <si>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</si>
  <si>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</si>
  <si>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</si>
  <si>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</si>
  <si>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</si>
  <si>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</si>
  <si>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</si>
  <si>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</si>
  <si>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</si>
  <si>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</si>
  <si>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</si>
  <si>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</si>
  <si>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</si>
  <si>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</si>
  <si>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</si>
  <si>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</si>
  <si>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</si>
  <si>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</si>
  <si>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</si>
  <si>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</si>
  <si>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</si>
  <si>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</si>
  <si>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</si>
  <si>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</si>
  <si>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</si>
  <si>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</si>
  <si>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</si>
  <si>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</si>
  <si>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</si>
  <si>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</si>
  <si>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</si>
  <si>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</si>
  <si>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</si>
  <si>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</si>
  <si>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</si>
  <si>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</si>
  <si>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</si>
  <si>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</si>
  <si>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</si>
  <si>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</si>
  <si>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</si>
  <si>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</si>
  <si>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</si>
  <si>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</si>
  <si>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</si>
  <si>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</si>
  <si>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</si>
  <si>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</si>
  <si>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</si>
  <si>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</si>
  <si>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</si>
  <si>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</si>
  <si>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</si>
  <si>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</si>
  <si>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</si>
  <si>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</si>
  <si>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</si>
  <si>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</si>
  <si>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</si>
  <si>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</si>
  <si>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</si>
  <si>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</si>
  <si>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</si>
  <si>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</si>
  <si>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</si>
  <si>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</si>
  <si>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</si>
  <si>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</si>
  <si>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</si>
  <si>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</si>
  <si>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</si>
  <si>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</si>
  <si>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</si>
  <si>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</si>
  <si>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</si>
  <si>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</si>
  <si>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</si>
  <si>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</si>
  <si>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</si>
  <si>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</si>
  <si>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</si>
  <si>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</si>
  <si>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</si>
  <si>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</si>
  <si>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</si>
  <si>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</si>
  <si>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</si>
  <si>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</si>
  <si>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</si>
  <si>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</si>
  <si>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</si>
  <si>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</si>
  <si>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</si>
  <si>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</si>
  <si>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</si>
  <si>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</si>
  <si>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</si>
  <si>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</si>
  <si>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</si>
  <si>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</si>
  <si>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</si>
  <si>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</si>
  <si>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</si>
  <si>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</si>
  <si>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</si>
  <si>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</si>
  <si>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</si>
  <si>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</si>
  <si>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</si>
  <si>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</si>
  <si>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</si>
  <si>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</si>
  <si>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</si>
  <si>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</si>
  <si>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</si>
  <si>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</si>
  <si>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</si>
  <si>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</si>
  <si>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</si>
  <si>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</si>
  <si>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</si>
  <si>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</si>
  <si>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</si>
  <si>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</si>
  <si>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</si>
  <si>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</si>
  <si>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</si>
  <si>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</si>
  <si>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</si>
  <si>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</si>
  <si>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</si>
  <si>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</si>
  <si>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</si>
  <si>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</si>
  <si>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</si>
  <si>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</si>
  <si>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</si>
  <si>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</si>
  <si>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</si>
  <si>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</si>
  <si>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</si>
  <si>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</si>
  <si>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</si>
  <si>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</si>
  <si>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</si>
  <si>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</si>
  <si>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</si>
  <si>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</si>
  <si>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</si>
  <si>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</si>
  <si>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</si>
  <si>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</si>
  <si>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</si>
  <si>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</si>
  <si>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</si>
  <si>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</si>
  <si>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</si>
  <si>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</si>
  <si>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</si>
  <si>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</si>
  <si>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</si>
  <si>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</si>
  <si>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</si>
  <si>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</si>
  <si>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</si>
  <si>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</si>
  <si>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</si>
  <si>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</si>
  <si>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</si>
  <si>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</si>
  <si>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</si>
  <si>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</si>
  <si>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</si>
  <si>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</si>
  <si>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</si>
  <si>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</si>
  <si>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</si>
  <si>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</si>
  <si>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</si>
  <si>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</si>
  <si>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</si>
  <si>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</si>
  <si>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</si>
  <si>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</si>
  <si>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</si>
  <si>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</si>
  <si>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</si>
  <si>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</si>
  <si>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</si>
  <si>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</si>
  <si>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</si>
  <si>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</si>
  <si>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</si>
  <si>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</si>
  <si>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</si>
  <si>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</si>
  <si>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</si>
  <si>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</si>
  <si>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</si>
  <si>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</si>
  <si>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</si>
  <si>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</si>
  <si>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</si>
  <si>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</si>
  <si>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</si>
  <si>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</si>
  <si>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</si>
  <si>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</si>
  <si>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</si>
  <si>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</si>
  <si>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</si>
  <si>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</si>
  <si>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</si>
  <si>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</si>
  <si>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</si>
  <si>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</si>
  <si>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</si>
  <si>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</si>
  <si>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</si>
  <si>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</si>
  <si>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</si>
  <si>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</si>
  <si>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</si>
  <si>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</si>
  <si>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</si>
  <si>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</si>
  <si>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</si>
  <si>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</si>
  <si>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</si>
  <si>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</si>
  <si>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</si>
  <si>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</si>
  <si>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</si>
  <si>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</si>
  <si>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</si>
  <si>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</si>
  <si>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</si>
  <si>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</si>
  <si>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</si>
  <si>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</si>
  <si>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</si>
  <si>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</si>
  <si>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</si>
  <si>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</si>
  <si>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</si>
  <si>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</si>
  <si>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</si>
  <si>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</si>
  <si>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</si>
  <si>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</si>
  <si>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</si>
  <si>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</si>
  <si>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</si>
  <si>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</si>
  <si>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</si>
  <si>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</si>
  <si>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</si>
  <si>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</si>
  <si>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</si>
  <si>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</si>
  <si>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</si>
  <si>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</si>
  <si>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</si>
  <si>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</si>
  <si>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</si>
  <si>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</si>
  <si>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</si>
  <si>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</si>
  <si>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</si>
  <si>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</si>
  <si>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</si>
  <si>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</si>
  <si>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</si>
  <si>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</si>
  <si>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</si>
  <si>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</si>
  <si>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</si>
  <si>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</si>
  <si>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</si>
  <si>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</si>
  <si>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</si>
  <si>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</si>
  <si>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</si>
  <si>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</si>
  <si>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</si>
  <si>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</si>
  <si>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</si>
  <si>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</si>
  <si>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</si>
  <si>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</si>
  <si>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</si>
  <si>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</si>
  <si>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</si>
  <si>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</si>
  <si>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</si>
  <si>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</si>
  <si>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</si>
  <si>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</si>
  <si>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</si>
  <si>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</si>
  <si>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</si>
  <si>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</si>
  <si>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</si>
  <si>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</si>
  <si>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</si>
  <si>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</si>
  <si>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</si>
  <si>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</si>
  <si>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</si>
  <si>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</si>
  <si>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</si>
  <si>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</si>
  <si>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</si>
  <si>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</si>
  <si>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</si>
  <si>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</si>
  <si>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</si>
  <si>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</si>
  <si>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</si>
  <si>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</si>
  <si>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</si>
  <si>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</si>
  <si>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</si>
  <si>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</si>
  <si>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</si>
  <si>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</si>
  <si>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</si>
  <si>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</si>
  <si>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</si>
  <si>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</si>
  <si>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</si>
  <si>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</si>
  <si>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</si>
  <si>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</si>
  <si>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</si>
  <si>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</si>
  <si>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</si>
  <si>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</si>
  <si>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</si>
  <si>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</si>
  <si>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</si>
  <si>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</si>
  <si>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</si>
  <si>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</si>
  <si>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</si>
  <si>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</si>
  <si>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</si>
  <si>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</si>
  <si>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</si>
  <si>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</si>
  <si>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</si>
  <si>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</si>
  <si>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</si>
  <si>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</si>
  <si>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</si>
  <si>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</si>
  <si>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</si>
  <si>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</si>
  <si>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</si>
  <si>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</si>
  <si>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</si>
  <si>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</si>
  <si>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</si>
  <si>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</si>
  <si>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</si>
  <si>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</si>
  <si>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</si>
  <si>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</si>
  <si>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</si>
  <si>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</si>
  <si>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</si>
  <si>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</si>
  <si>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</si>
  <si>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</si>
  <si>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</si>
  <si>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</si>
  <si>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</si>
  <si>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</si>
  <si>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</si>
  <si>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</si>
  <si>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</si>
  <si>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</si>
  <si>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</si>
  <si>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</si>
  <si>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</si>
  <si>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</si>
  <si>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</si>
  <si>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</si>
  <si>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</si>
  <si>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</si>
  <si>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</si>
  <si>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</si>
  <si>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</si>
  <si>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</si>
  <si>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</si>
  <si>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</si>
  <si>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</si>
  <si>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</si>
  <si>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</si>
  <si>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</si>
  <si>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</si>
  <si>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</si>
  <si>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</si>
  <si>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</si>
  <si>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</si>
  <si>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</si>
  <si>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</si>
  <si>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</si>
  <si>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</si>
  <si>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</si>
  <si>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</si>
  <si>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</si>
  <si>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</si>
  <si>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</si>
  <si>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</si>
  <si>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</si>
  <si>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</si>
  <si>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</si>
  <si>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</si>
  <si>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</si>
  <si>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</si>
  <si>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</si>
  <si>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</si>
  <si>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</si>
  <si>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</si>
  <si>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</si>
  <si>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</si>
  <si>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</si>
  <si>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</si>
  <si>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</si>
  <si>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</si>
  <si>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</si>
  <si>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</si>
  <si>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</si>
  <si>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</si>
  <si>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</si>
  <si>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</si>
  <si>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</si>
  <si>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</si>
  <si>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</si>
  <si>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</si>
  <si>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</si>
  <si>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</si>
  <si>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</si>
  <si>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</si>
  <si>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</si>
  <si>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</si>
  <si>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</si>
  <si>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</si>
  <si>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</si>
  <si>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</si>
  <si>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</si>
  <si>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</si>
  <si>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</si>
  <si>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</si>
  <si>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</si>
  <si>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</si>
  <si>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</si>
  <si>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</si>
  <si>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</si>
  <si>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</si>
  <si>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</si>
  <si>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</si>
  <si>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</si>
  <si>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</si>
  <si>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</si>
  <si>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</si>
  <si>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</si>
  <si>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</si>
  <si>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</si>
  <si>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</si>
  <si>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</si>
  <si>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</si>
  <si>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</si>
  <si>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</si>
  <si>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</si>
  <si>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</si>
  <si>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</si>
  <si>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</si>
  <si>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</si>
  <si>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</si>
  <si>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</si>
  <si>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</si>
  <si>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</si>
  <si>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</si>
  <si>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</si>
  <si>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</si>
  <si>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</si>
  <si>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</si>
  <si>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</si>
  <si>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</si>
  <si>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</si>
  <si>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</si>
  <si>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</si>
  <si>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</si>
  <si>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</si>
  <si>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</si>
  <si>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</si>
  <si>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</si>
  <si>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</si>
  <si>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</si>
  <si>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</si>
  <si>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</si>
  <si>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</si>
  <si>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</si>
  <si>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</si>
  <si>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</si>
  <si>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</si>
  <si>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</si>
  <si>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</si>
  <si>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</si>
  <si>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</si>
  <si>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</si>
  <si>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</si>
  <si>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</si>
  <si>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</si>
  <si>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</si>
  <si>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</si>
  <si>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</si>
  <si>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</si>
  <si>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</si>
  <si>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</si>
  <si>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</si>
  <si>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</si>
  <si>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</si>
  <si>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</si>
  <si>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</si>
  <si>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</si>
  <si>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</si>
  <si>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</si>
  <si>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</si>
  <si>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</si>
  <si>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</si>
  <si>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</si>
  <si>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</si>
  <si>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</si>
  <si>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</si>
  <si>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</si>
  <si>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</si>
  <si>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</si>
  <si>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</si>
  <si>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</si>
  <si>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</si>
  <si>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</si>
  <si>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</si>
  <si>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</si>
  <si>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</si>
  <si>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</si>
  <si>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</si>
  <si>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</si>
  <si>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</si>
  <si>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</si>
  <si>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</si>
  <si>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</si>
  <si>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</si>
  <si>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</si>
  <si>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</si>
  <si>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</si>
  <si>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</si>
  <si>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</si>
  <si>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</si>
  <si>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</si>
  <si>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</si>
  <si>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</si>
  <si>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</si>
  <si>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</si>
  <si>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</si>
  <si>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</si>
  <si>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</si>
  <si>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</si>
  <si>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</si>
  <si>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</si>
  <si>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</si>
  <si>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</si>
  <si>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</si>
  <si>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</si>
  <si>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</si>
  <si>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</si>
  <si>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</si>
  <si>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</si>
  <si>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</si>
  <si>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</si>
  <si>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</si>
  <si>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</si>
  <si>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</si>
  <si>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</si>
  <si>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</si>
  <si>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</si>
  <si>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</si>
  <si>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</si>
  <si>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</si>
  <si>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</si>
  <si>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</si>
  <si>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</si>
  <si>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</si>
  <si>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</si>
  <si>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</si>
  <si>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</si>
  <si>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</si>
  <si>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</si>
  <si>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</si>
  <si>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</si>
  <si>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</si>
  <si>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</si>
  <si>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</si>
  <si>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</si>
  <si>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</si>
  <si>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</si>
  <si>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</si>
  <si>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</si>
  <si>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</si>
  <si>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</si>
  <si>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</si>
  <si>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</si>
  <si>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</si>
  <si>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</si>
  <si>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</si>
  <si>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</si>
  <si>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</si>
  <si>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</si>
  <si>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</si>
  <si>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</si>
  <si>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</si>
  <si>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</si>
  <si>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</si>
  <si>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</si>
  <si>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</si>
  <si>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</si>
  <si>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</si>
  <si>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</si>
  <si>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</si>
  <si>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</si>
  <si>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</si>
  <si>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</si>
  <si>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</si>
  <si>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</si>
  <si>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</si>
  <si>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</si>
  <si>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</si>
  <si>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</si>
  <si>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</si>
  <si>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</si>
  <si>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</si>
  <si>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</si>
  <si>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</si>
  <si>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</si>
  <si>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</si>
  <si>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</si>
  <si>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</si>
  <si>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</si>
  <si>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</si>
  <si>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</si>
  <si>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</si>
  <si>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</si>
  <si>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</si>
  <si>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</si>
  <si>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</si>
  <si>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</si>
  <si>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</si>
  <si>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</si>
  <si>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</si>
  <si>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</si>
  <si>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</si>
  <si>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</si>
  <si>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</si>
  <si>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</si>
  <si>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</si>
  <si>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</si>
  <si>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</si>
  <si>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</si>
  <si>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</si>
  <si>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</si>
  <si>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</si>
  <si>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</si>
  <si>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</si>
  <si>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</si>
  <si>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</si>
  <si>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</si>
  <si>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</si>
  <si>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</si>
  <si>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</si>
  <si>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</si>
  <si>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</si>
  <si>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</si>
  <si>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</si>
  <si>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</si>
  <si>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</si>
  <si>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</si>
  <si>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</si>
  <si>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</si>
  <si>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</si>
  <si>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</si>
  <si>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</si>
  <si>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</si>
  <si>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</si>
  <si>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</si>
  <si>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</si>
  <si>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</si>
  <si>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</si>
  <si>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</si>
  <si>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</si>
  <si>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</si>
  <si>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</si>
  <si>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</si>
  <si>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</si>
  <si>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</si>
  <si>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</si>
  <si>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</si>
  <si>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</si>
  <si>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</si>
  <si>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</si>
  <si>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</si>
  <si>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</si>
  <si>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</si>
  <si>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</si>
  <si>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</si>
  <si>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</si>
  <si>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</si>
  <si>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</si>
  <si>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</si>
  <si>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</si>
  <si>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</si>
  <si>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</si>
  <si>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</si>
  <si>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</si>
  <si>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</si>
  <si>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</si>
  <si>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</si>
  <si>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</si>
  <si>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</si>
  <si>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</si>
  <si>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</si>
  <si>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</si>
  <si>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</si>
  <si>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</si>
  <si>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</si>
  <si>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</si>
  <si>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</si>
  <si>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</si>
  <si>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</si>
  <si>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</si>
  <si>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</si>
  <si>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</si>
  <si>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</si>
  <si>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</si>
  <si>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</si>
  <si>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</si>
  <si>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</si>
  <si>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</si>
  <si>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</si>
  <si>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</si>
  <si>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</si>
  <si>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</si>
  <si>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</si>
  <si>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</si>
  <si>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</si>
  <si>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</si>
  <si>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</si>
  <si>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</si>
  <si>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</si>
  <si>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</si>
  <si>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</si>
  <si>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</si>
  <si>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</si>
  <si>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</si>
  <si>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</si>
  <si>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</si>
  <si>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</si>
  <si>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</si>
  <si>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</si>
  <si>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</si>
  <si>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</si>
  <si>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</si>
  <si>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</si>
  <si>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</si>
  <si>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</si>
  <si>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</si>
  <si>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</si>
  <si>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</si>
  <si>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</si>
  <si>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</si>
  <si>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</si>
  <si>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</si>
  <si>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</si>
  <si>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</si>
  <si>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</si>
  <si>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</si>
  <si>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</si>
  <si>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</si>
  <si>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</si>
  <si>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</si>
  <si>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</si>
  <si>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</si>
  <si>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</si>
  <si>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</si>
  <si>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</si>
  <si>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</si>
  <si>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</si>
  <si>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</si>
  <si>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</si>
  <si>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</si>
  <si>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</si>
  <si>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</si>
  <si>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</si>
  <si>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</si>
  <si>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</si>
  <si>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</si>
  <si>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</si>
  <si>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</si>
  <si>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</si>
  <si>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</si>
  <si>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</si>
  <si>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</si>
  <si>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</si>
  <si>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</si>
  <si>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</si>
  <si>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</si>
  <si>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</si>
  <si>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</si>
  <si>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</si>
  <si>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</si>
  <si>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</si>
  <si>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</si>
  <si>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</si>
  <si>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</si>
  <si>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</si>
  <si>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</si>
  <si>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</si>
  <si>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</si>
  <si>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</si>
  <si>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</si>
  <si>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</si>
  <si>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</si>
  <si>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</si>
  <si>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</si>
  <si>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</si>
  <si>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</si>
  <si>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</si>
  <si>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</si>
  <si>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</si>
  <si>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</si>
  <si>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</si>
  <si>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</si>
  <si>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</si>
  <si>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</si>
  <si>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</si>
  <si>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</si>
  <si>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</si>
  <si>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</si>
  <si>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</si>
  <si>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</si>
  <si>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</si>
  <si>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</si>
  <si>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</si>
  <si>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</si>
  <si>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</si>
  <si>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</si>
  <si>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</si>
  <si>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</si>
  <si>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</si>
  <si>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</si>
  <si>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</si>
  <si>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</si>
  <si>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</si>
  <si>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</si>
  <si>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</si>
  <si>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</si>
  <si>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</si>
  <si>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</si>
  <si>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</si>
  <si>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</si>
  <si>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</si>
  <si>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</si>
  <si>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</si>
  <si>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</si>
  <si>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</si>
  <si>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</si>
  <si>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</si>
  <si>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</si>
  <si>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</si>
  <si>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</si>
  <si>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</si>
  <si>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</si>
  <si>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</si>
  <si>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</si>
  <si>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</si>
  <si>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</si>
  <si>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</si>
  <si>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</si>
  <si>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</si>
  <si>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</si>
  <si>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</si>
  <si>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</si>
  <si>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</si>
  <si>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</si>
  <si>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</si>
  <si>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</si>
  <si>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</si>
  <si>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</si>
  <si>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</si>
  <si>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</si>
  <si>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</si>
  <si>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</si>
  <si>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</si>
  <si>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</si>
  <si>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</si>
  <si>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</si>
  <si>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</si>
  <si>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</si>
  <si>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</si>
  <si>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</si>
  <si>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</si>
  <si>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</si>
  <si>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</si>
  <si>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</si>
  <si>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</si>
  <si>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</si>
  <si>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</si>
  <si>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</si>
  <si>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</si>
  <si>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</si>
  <si>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</si>
  <si>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</si>
  <si>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</si>
  <si>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</si>
  <si>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</si>
  <si>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</si>
  <si>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</si>
  <si>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</si>
  <si>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</si>
  <si>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</si>
  <si>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</si>
  <si>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</si>
  <si>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</si>
  <si>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</si>
  <si>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</si>
  <si>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</si>
  <si>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</si>
  <si>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</si>
  <si>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</si>
  <si>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</si>
  <si>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</si>
  <si>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</si>
  <si>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</si>
  <si>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</si>
  <si>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</si>
  <si>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</si>
  <si>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</si>
  <si>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</si>
  <si>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</si>
  <si>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</si>
  <si>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</si>
  <si>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</si>
  <si>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</si>
  <si>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</si>
  <si>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</si>
  <si>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</si>
  <si>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</si>
  <si>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</si>
  <si>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</si>
  <si>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</si>
  <si>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</si>
  <si>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</si>
  <si>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</si>
  <si>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</si>
  <si>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</si>
  <si>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</si>
  <si>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</si>
  <si>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</si>
  <si>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</si>
  <si>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</si>
  <si>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</si>
  <si>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</si>
  <si>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</si>
  <si>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</si>
  <si>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</si>
  <si>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</si>
  <si>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</si>
  <si>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</si>
  <si>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</si>
  <si>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</si>
  <si>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</si>
  <si>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</si>
  <si>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</si>
  <si>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</si>
  <si>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</si>
  <si>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</si>
  <si>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</si>
  <si>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</si>
  <si>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</si>
  <si>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</si>
  <si>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</si>
  <si>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</si>
  <si>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</si>
  <si>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</si>
  <si>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</si>
  <si>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</si>
  <si>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</si>
  <si>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</si>
  <si>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</si>
  <si>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</si>
  <si>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</si>
  <si>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</si>
  <si>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</si>
  <si>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</si>
  <si>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</si>
  <si>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</si>
  <si>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</si>
  <si>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</si>
  <si>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</si>
  <si>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</si>
  <si>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</si>
  <si>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</si>
  <si>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</si>
  <si>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</si>
  <si>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</si>
  <si>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</si>
  <si>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</si>
  <si>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</si>
  <si>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</si>
  <si>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</si>
  <si>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</si>
  <si>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</si>
  <si>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</si>
  <si>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</si>
  <si>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</si>
  <si>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</si>
  <si>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</si>
  <si>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</si>
  <si>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</si>
  <si>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</si>
  <si>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</si>
  <si>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</si>
  <si>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</si>
  <si>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</si>
  <si>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</si>
  <si>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</si>
  <si>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</si>
  <si>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</si>
  <si>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</si>
  <si>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</si>
  <si>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</si>
  <si>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</si>
  <si>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</si>
  <si>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</si>
  <si>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</si>
  <si>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</si>
  <si>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</si>
  <si>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</si>
  <si>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</si>
  <si>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</si>
  <si>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</si>
  <si>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</si>
  <si>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</si>
  <si>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</si>
  <si>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</si>
  <si>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</si>
  <si>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</si>
  <si>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</si>
  <si>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</si>
  <si>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</si>
  <si>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</si>
  <si>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</si>
  <si>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</si>
  <si>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</si>
  <si>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</si>
  <si>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</si>
  <si>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</si>
  <si>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</si>
  <si>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</si>
  <si>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</si>
  <si>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</si>
  <si>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</si>
  <si>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</si>
  <si>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</si>
  <si>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</si>
  <si>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</si>
  <si>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</si>
  <si>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</si>
  <si>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</si>
  <si>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</si>
  <si>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</si>
  <si>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</si>
  <si>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</si>
  <si>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</si>
  <si>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</si>
  <si>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</si>
  <si>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</si>
  <si>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</si>
  <si>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</si>
  <si>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</si>
  <si>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</si>
  <si>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</si>
  <si>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</si>
  <si>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</si>
  <si>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</si>
  <si>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</si>
  <si>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</si>
  <si>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</si>
  <si>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</si>
  <si>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</si>
  <si>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</si>
  <si>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</si>
  <si>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</si>
  <si>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</si>
  <si>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</si>
  <si>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</si>
  <si>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</si>
  <si>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</si>
  <si>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</si>
  <si>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</si>
  <si>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</si>
  <si>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</si>
  <si>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</si>
  <si>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</si>
  <si>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</si>
  <si>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</si>
  <si>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</si>
  <si>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</si>
  <si>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</si>
  <si>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</si>
  <si>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</si>
  <si>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</si>
  <si>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</si>
  <si>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</si>
  <si>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</si>
  <si>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</si>
  <si>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</si>
  <si>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</si>
  <si>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</si>
  <si>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</si>
  <si>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</si>
  <si>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</si>
  <si>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</si>
  <si>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</si>
  <si>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</si>
  <si>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</si>
  <si>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</si>
  <si>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</si>
  <si>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</si>
  <si>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</si>
  <si>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</si>
  <si>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</si>
  <si>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</si>
  <si>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</si>
  <si>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</si>
  <si>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</si>
  <si>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MONTVALE BORO</t>
  </si>
  <si>
    <t>CHERRY HILL TWP</t>
  </si>
  <si>
    <t>BRANCHBURG TWP</t>
  </si>
  <si>
    <t>FRANKLIN TWP</t>
  </si>
  <si>
    <t>READINGTON TWP</t>
  </si>
  <si>
    <t>UPPER FREEHOLD TWP</t>
  </si>
  <si>
    <t>EVESHAM TWP</t>
  </si>
  <si>
    <t>JERSEY CITY</t>
  </si>
  <si>
    <t>OCEAN TWP</t>
  </si>
  <si>
    <t>LACEY TWP</t>
  </si>
  <si>
    <t>VINELAND CITY</t>
  </si>
  <si>
    <t>HARRISON TWP</t>
  </si>
  <si>
    <t>RARITAN TWP</t>
  </si>
  <si>
    <t>MILLSTONE TWP</t>
  </si>
  <si>
    <t>WANAQUE BORO</t>
  </si>
  <si>
    <t>PITTSGROVE TWP</t>
  </si>
  <si>
    <t>BUENA VISTA TWP</t>
  </si>
  <si>
    <t>MEDFORD TWP</t>
  </si>
  <si>
    <t>BRIELLE BORO</t>
  </si>
  <si>
    <t>STATE OFFICE</t>
  </si>
  <si>
    <t>HAMILTON TWP</t>
  </si>
  <si>
    <t>LUMBERTON TWP</t>
  </si>
  <si>
    <t>NEWARK CITY</t>
  </si>
  <si>
    <t>WOODBRIDGE TWP</t>
  </si>
  <si>
    <t>ROCKAWAY TWP</t>
  </si>
  <si>
    <t>BEACH HAVEN BORO</t>
  </si>
  <si>
    <t>LAVALLETTE BORO</t>
  </si>
  <si>
    <t>MANNINGTON TWP</t>
  </si>
  <si>
    <t>NEW PROVIDENCE BORO</t>
  </si>
  <si>
    <t>HAMMONTON TOWN</t>
  </si>
  <si>
    <t>MAURICE RIVER TWP</t>
  </si>
  <si>
    <t>LIVINGSTON TWP</t>
  </si>
  <si>
    <t>MONROE TWP</t>
  </si>
  <si>
    <t>WOOLWICH TWP</t>
  </si>
  <si>
    <t>HOLLAND TWP</t>
  </si>
  <si>
    <t>EAST BRUNSWICK TWP</t>
  </si>
  <si>
    <t>WALL TWP</t>
  </si>
  <si>
    <t>CHESTER TWP</t>
  </si>
  <si>
    <t>BARNEGAT LIGHT BORO</t>
  </si>
  <si>
    <t>20170907</t>
  </si>
  <si>
    <t>MULLICA TWP</t>
  </si>
  <si>
    <t>VENTNOR CITY</t>
  </si>
  <si>
    <t>HAWORTH BORO</t>
  </si>
  <si>
    <t>BURLINGTON TWP</t>
  </si>
  <si>
    <t>GLOUCESTER TWP</t>
  </si>
  <si>
    <t>GLASSBORO BORO</t>
  </si>
  <si>
    <t>WASHINGTON TWP</t>
  </si>
  <si>
    <t>ALEXANDRIA TWP</t>
  </si>
  <si>
    <t>CLINTON TWP</t>
  </si>
  <si>
    <t>HOWELL TWP</t>
  </si>
  <si>
    <t>MARLBORO TWP</t>
  </si>
  <si>
    <t>MADISON BORO</t>
  </si>
  <si>
    <t>SURF CITY BORO</t>
  </si>
  <si>
    <t>TWP OF BARNEGAT</t>
  </si>
  <si>
    <t>WARREN TWP</t>
  </si>
  <si>
    <t>VERNON TWP</t>
  </si>
  <si>
    <t>WANTAGE TWP</t>
  </si>
  <si>
    <t>LINDEN CITY</t>
  </si>
  <si>
    <t>RAHWAY CITY</t>
  </si>
  <si>
    <t>KNOWLTON TWP</t>
  </si>
  <si>
    <t>LOPATCONG TWP</t>
  </si>
  <si>
    <t>20171010</t>
  </si>
  <si>
    <t>ATLANTIC CITY</t>
  </si>
  <si>
    <t>EGG HARBOR TWP</t>
  </si>
  <si>
    <t>CLIFFSIDE PARK BORO</t>
  </si>
  <si>
    <t>ENGLEWOOD CITY</t>
  </si>
  <si>
    <t>HACKENSACK CITY</t>
  </si>
  <si>
    <t>WOOD-RIDGE BORO</t>
  </si>
  <si>
    <t>WYCKOFF TWP</t>
  </si>
  <si>
    <t>CHESTERFIELD TWP</t>
  </si>
  <si>
    <t>HAINESPORT TWP</t>
  </si>
  <si>
    <t>COLLINGSWOOD BORO</t>
  </si>
  <si>
    <t>MIDDLE TWP</t>
  </si>
  <si>
    <t>MILLVILLE CITY</t>
  </si>
  <si>
    <t>UPPER DEERFIELD TWP</t>
  </si>
  <si>
    <t>MILLBURN TWP</t>
  </si>
  <si>
    <t>PAULSBORO BORO</t>
  </si>
  <si>
    <t>SOUTH HARRISON TWP</t>
  </si>
  <si>
    <t>LEBANON BORO</t>
  </si>
  <si>
    <t>ROBBINSVILLE</t>
  </si>
  <si>
    <t>PRINCETON (CONSOLIDATED)</t>
  </si>
  <si>
    <t>PISCATAWAY TWP</t>
  </si>
  <si>
    <t>LONG BRANCH CITY</t>
  </si>
  <si>
    <t>SPRING LAKE BORO</t>
  </si>
  <si>
    <t>WEST LONG BRANCH BORO</t>
  </si>
  <si>
    <t>JEFFERSON TWP</t>
  </si>
  <si>
    <t>LAKEWOOD TWP</t>
  </si>
  <si>
    <t>PLUMSTED TWP</t>
  </si>
  <si>
    <t>STAFFORD TWP</t>
  </si>
  <si>
    <t>WEST MILFORD TWP</t>
  </si>
  <si>
    <t>UPPER PITTSGROVE TWP</t>
  </si>
  <si>
    <t>SUMMIT CITY</t>
  </si>
  <si>
    <t>BLAIRSTOWN TWP</t>
  </si>
  <si>
    <t>Square feet of nonresidential construction reported on certificates of occupancy, September 2017</t>
  </si>
  <si>
    <t>Source: New Jersey Department of Community Affairs, 11/8/17</t>
  </si>
  <si>
    <t>EGG HARBOR CITY</t>
  </si>
  <si>
    <t>ESTELLE MANOR CITY</t>
  </si>
  <si>
    <t>FOLSOM BORO</t>
  </si>
  <si>
    <t>GALLOWAY TWP</t>
  </si>
  <si>
    <t>SOMERS POINT CITY</t>
  </si>
  <si>
    <t>BERGENFIELD BORO</t>
  </si>
  <si>
    <t>FAIR LAWN BORO</t>
  </si>
  <si>
    <t>LODI BORO</t>
  </si>
  <si>
    <t>OLD TAPPAN BORO</t>
  </si>
  <si>
    <t>RAMSEY BORO</t>
  </si>
  <si>
    <t>WESTWOOD BORO</t>
  </si>
  <si>
    <t>BORDENTOWN TWP</t>
  </si>
  <si>
    <t>FLORENCE TWP</t>
  </si>
  <si>
    <t>PALMYRA BORO</t>
  </si>
  <si>
    <t>PEMBERTON TWP</t>
  </si>
  <si>
    <t>BERLIN BORO</t>
  </si>
  <si>
    <t>HADDONFIELD BORO</t>
  </si>
  <si>
    <t>LINDENWOLD BORO</t>
  </si>
  <si>
    <t>VOORHEES TWP</t>
  </si>
  <si>
    <t>WATERFORD TWP</t>
  </si>
  <si>
    <t>WILDWOOD CREST BORO</t>
  </si>
  <si>
    <t>HOPEWELL TWP</t>
  </si>
  <si>
    <t>MAPLEWOOD TWP</t>
  </si>
  <si>
    <t>ELK TWP</t>
  </si>
  <si>
    <t>WEST DEPTFORD TWP</t>
  </si>
  <si>
    <t>WEST NEW YORK TOWN</t>
  </si>
  <si>
    <t>HOPEWELL BORO</t>
  </si>
  <si>
    <t>LAWRENCE TWP</t>
  </si>
  <si>
    <t>PENNINGTON BORO</t>
  </si>
  <si>
    <t>METUCHEN BORO</t>
  </si>
  <si>
    <t>MIDDLESEX BORO</t>
  </si>
  <si>
    <t>SOUTH BRUNSWICK TWP</t>
  </si>
  <si>
    <t>COLTS NECK TOWNSHIP</t>
  </si>
  <si>
    <t>FARMINGDALE BORO</t>
  </si>
  <si>
    <t>HAZLET TWP</t>
  </si>
  <si>
    <t>SPRING LAKE HEIGHTS BORO</t>
  </si>
  <si>
    <t>HARDING TWP</t>
  </si>
  <si>
    <t>MONTVILLE TWP</t>
  </si>
  <si>
    <t>MOUNT OLIVE TWP</t>
  </si>
  <si>
    <t>PARSIPPANY-TROY HILLS TWP</t>
  </si>
  <si>
    <t>PEQUANNOCK TWP</t>
  </si>
  <si>
    <t>RANDOLPH TWP</t>
  </si>
  <si>
    <t>BEACHWOOD BORO</t>
  </si>
  <si>
    <t>BRICK TWP</t>
  </si>
  <si>
    <t>EAGLESWOOD TWP</t>
  </si>
  <si>
    <t>ISLAND HEIGHTS BORO</t>
  </si>
  <si>
    <t>LONG BEACH TWP</t>
  </si>
  <si>
    <t>OCEAN GATE BORO</t>
  </si>
  <si>
    <t>POINT PLEASANT BORO</t>
  </si>
  <si>
    <t>SOUTH TOMS RIVER BORO</t>
  </si>
  <si>
    <t>LITTLE FALLS TWP</t>
  </si>
  <si>
    <t>RINGWOOD BORO</t>
  </si>
  <si>
    <t>WAYNE TWP</t>
  </si>
  <si>
    <t>ELSINBORO TWP</t>
  </si>
  <si>
    <t>LOWER ALLOWAYS CREEK TWP</t>
  </si>
  <si>
    <t>OLDMANS TWP</t>
  </si>
  <si>
    <t>MONTGOMERY TWP</t>
  </si>
  <si>
    <t>NORTH PLAINFIELD BORO</t>
  </si>
  <si>
    <t>ANDOVER TWP</t>
  </si>
  <si>
    <t>FREDON TWP</t>
  </si>
  <si>
    <t>HAMBURG BORO</t>
  </si>
  <si>
    <t>HAMPTON TWP</t>
  </si>
  <si>
    <t>LAFAYETTE TWP</t>
  </si>
  <si>
    <t>SPARTA TWP</t>
  </si>
  <si>
    <t>STILLWATER TWP</t>
  </si>
  <si>
    <t>BERKELEY HEIGHTS TWP</t>
  </si>
  <si>
    <t>ELIZABETH CITY</t>
  </si>
  <si>
    <t>KENILWORTH BORO</t>
  </si>
  <si>
    <t>ROSELLE BORO</t>
  </si>
  <si>
    <t>ALLAMUCHY TWP</t>
  </si>
  <si>
    <t>HACKETTSTOWN TOWN</t>
  </si>
  <si>
    <t>20171108</t>
  </si>
  <si>
    <t>See Hardwick Twp</t>
  </si>
  <si>
    <t>Office square feet certified,  January-September 2017</t>
  </si>
  <si>
    <t>September</t>
  </si>
  <si>
    <t xml:space="preserve"> September 2016</t>
  </si>
  <si>
    <t>Retail square feet certified, January-September 2017</t>
  </si>
  <si>
    <t xml:space="preserve">  September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</si>
</sst>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zoomScalePageLayoutView="0" workbookViewId="0" topLeftCell="A1">
      <selection activeCell="A5" sqref="A5:Q169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1115</v>
      </c>
      <c r="B5" s="46" t="s">
        <v>1851</v>
      </c>
      <c r="C5" s="27"/>
      <c r="D5" s="27"/>
      <c r="E5" s="27"/>
      <c r="F5" s="27"/>
      <c r="G5" s="27"/>
      <c r="H5" s="27"/>
      <c r="I5" s="27"/>
      <c r="J5" s="27"/>
      <c r="K5" s="27"/>
      <c r="L5" s="47">
        <v>46570</v>
      </c>
      <c r="M5" s="27"/>
      <c r="N5" s="27"/>
      <c r="O5" s="27"/>
      <c r="P5" s="27"/>
      <c r="Q5" s="27"/>
    </row>
    <row r="6" spans="1:17" ht="15">
      <c r="A6" s="59" t="s">
        <v>1124</v>
      </c>
      <c r="B6" s="46" t="s">
        <v>1805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1291</v>
      </c>
    </row>
    <row r="7" spans="1:17" ht="15">
      <c r="A7" s="59" t="s">
        <v>1130</v>
      </c>
      <c r="B7" s="46" t="s">
        <v>1884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400</v>
      </c>
    </row>
    <row r="8" spans="1:17" ht="15">
      <c r="A8" s="59" t="s">
        <v>1133</v>
      </c>
      <c r="B8" s="46" t="s">
        <v>1852</v>
      </c>
      <c r="C8" s="47">
        <v>3318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59" t="s">
        <v>1136</v>
      </c>
      <c r="B9" s="46" t="s">
        <v>1885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7">
        <v>1500</v>
      </c>
      <c r="Q9" s="47">
        <v>2840</v>
      </c>
    </row>
    <row r="10" spans="1:17" ht="15">
      <c r="A10" s="59" t="s">
        <v>1139</v>
      </c>
      <c r="B10" s="46" t="s">
        <v>1886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1813</v>
      </c>
    </row>
    <row r="11" spans="1:17" ht="15">
      <c r="A11" s="59" t="s">
        <v>1142</v>
      </c>
      <c r="B11" s="46" t="s">
        <v>1887</v>
      </c>
      <c r="C11" s="47">
        <v>2096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9" t="s">
        <v>1145</v>
      </c>
      <c r="B12" s="46" t="s">
        <v>1809</v>
      </c>
      <c r="C12" s="47">
        <v>809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121</v>
      </c>
    </row>
    <row r="13" spans="1:17" ht="15">
      <c r="A13" s="59" t="s">
        <v>1148</v>
      </c>
      <c r="B13" s="46" t="s">
        <v>1818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1200</v>
      </c>
    </row>
    <row r="14" spans="1:17" ht="15">
      <c r="A14" s="59" t="s">
        <v>1158</v>
      </c>
      <c r="B14" s="46" t="s">
        <v>1829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352</v>
      </c>
    </row>
    <row r="15" spans="1:17" ht="15">
      <c r="A15" s="59" t="s">
        <v>1169</v>
      </c>
      <c r="B15" s="46" t="s">
        <v>1888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300</v>
      </c>
    </row>
    <row r="16" spans="1:17" ht="15">
      <c r="A16" s="59" t="s">
        <v>1172</v>
      </c>
      <c r="B16" s="46" t="s">
        <v>1830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1456</v>
      </c>
    </row>
    <row r="17" spans="1:17" ht="15">
      <c r="A17" s="59" t="s">
        <v>1185</v>
      </c>
      <c r="B17" s="46" t="s">
        <v>1889</v>
      </c>
      <c r="C17" s="27"/>
      <c r="D17" s="27"/>
      <c r="E17" s="27"/>
      <c r="F17" s="27"/>
      <c r="G17" s="27"/>
      <c r="H17" s="27"/>
      <c r="I17" s="27"/>
      <c r="J17" s="47">
        <v>720</v>
      </c>
      <c r="K17" s="27"/>
      <c r="L17" s="27"/>
      <c r="M17" s="27"/>
      <c r="N17" s="27"/>
      <c r="O17" s="27"/>
      <c r="P17" s="27"/>
      <c r="Q17" s="47">
        <v>396</v>
      </c>
    </row>
    <row r="18" spans="1:17" ht="15">
      <c r="A18" s="59" t="s">
        <v>1194</v>
      </c>
      <c r="B18" s="46" t="s">
        <v>1853</v>
      </c>
      <c r="C18" s="27"/>
      <c r="D18" s="27"/>
      <c r="E18" s="27"/>
      <c r="F18" s="27"/>
      <c r="G18" s="27"/>
      <c r="H18" s="27"/>
      <c r="I18" s="27"/>
      <c r="J18" s="47">
        <v>703195</v>
      </c>
      <c r="K18" s="27"/>
      <c r="L18" s="27"/>
      <c r="M18" s="27"/>
      <c r="N18" s="27"/>
      <c r="O18" s="27"/>
      <c r="P18" s="27"/>
      <c r="Q18" s="27"/>
    </row>
    <row r="19" spans="1:17" ht="15">
      <c r="A19" s="59" t="s">
        <v>1221</v>
      </c>
      <c r="B19" s="46" t="s">
        <v>1854</v>
      </c>
      <c r="C19" s="27"/>
      <c r="D19" s="27"/>
      <c r="E19" s="27"/>
      <c r="F19" s="27"/>
      <c r="G19" s="27"/>
      <c r="H19" s="27"/>
      <c r="I19" s="27"/>
      <c r="J19" s="27"/>
      <c r="K19" s="47">
        <v>2900</v>
      </c>
      <c r="L19" s="27"/>
      <c r="M19" s="27"/>
      <c r="N19" s="27"/>
      <c r="O19" s="27"/>
      <c r="P19" s="27"/>
      <c r="Q19" s="27"/>
    </row>
    <row r="20" spans="1:17" ht="15">
      <c r="A20" s="59" t="s">
        <v>1227</v>
      </c>
      <c r="B20" s="46" t="s">
        <v>1890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595</v>
      </c>
    </row>
    <row r="21" spans="1:17" ht="15">
      <c r="A21" s="59" t="s">
        <v>1245</v>
      </c>
      <c r="B21" s="46" t="s">
        <v>1855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7">
        <v>259560</v>
      </c>
      <c r="Q21" s="27"/>
    </row>
    <row r="22" spans="1:17" ht="15">
      <c r="A22" s="59" t="s">
        <v>1254</v>
      </c>
      <c r="B22" s="46" t="s">
        <v>1831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1</v>
      </c>
    </row>
    <row r="23" spans="1:17" ht="15">
      <c r="A23" s="59" t="s">
        <v>1269</v>
      </c>
      <c r="B23" s="46" t="s">
        <v>1891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792</v>
      </c>
    </row>
    <row r="24" spans="1:17" ht="15">
      <c r="A24" s="59" t="s">
        <v>1284</v>
      </c>
      <c r="B24" s="46" t="s">
        <v>1789</v>
      </c>
      <c r="C24" s="27"/>
      <c r="D24" s="47">
        <v>122108</v>
      </c>
      <c r="E24" s="27"/>
      <c r="F24" s="27"/>
      <c r="G24" s="27"/>
      <c r="H24" s="27"/>
      <c r="I24" s="27"/>
      <c r="J24" s="47">
        <v>2515</v>
      </c>
      <c r="K24" s="27"/>
      <c r="L24" s="27"/>
      <c r="M24" s="27"/>
      <c r="N24" s="27"/>
      <c r="O24" s="27"/>
      <c r="P24" s="27"/>
      <c r="Q24" s="47">
        <v>3</v>
      </c>
    </row>
    <row r="25" spans="1:17" ht="15">
      <c r="A25" s="59" t="s">
        <v>1306</v>
      </c>
      <c r="B25" s="46" t="s">
        <v>1892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252</v>
      </c>
    </row>
    <row r="26" spans="1:17" ht="15">
      <c r="A26" s="59" t="s">
        <v>1321</v>
      </c>
      <c r="B26" s="46" t="s">
        <v>1893</v>
      </c>
      <c r="C26" s="27"/>
      <c r="D26" s="27"/>
      <c r="E26" s="27"/>
      <c r="F26" s="27"/>
      <c r="G26" s="27"/>
      <c r="H26" s="27"/>
      <c r="I26" s="27"/>
      <c r="J26" s="27"/>
      <c r="K26" s="27"/>
      <c r="L26" s="47">
        <v>33031</v>
      </c>
      <c r="M26" s="27"/>
      <c r="N26" s="27"/>
      <c r="O26" s="27"/>
      <c r="P26" s="27"/>
      <c r="Q26" s="47">
        <v>150</v>
      </c>
    </row>
    <row r="27" spans="1:17" ht="15">
      <c r="A27" s="59" t="s">
        <v>1377</v>
      </c>
      <c r="B27" s="46" t="s">
        <v>1894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160</v>
      </c>
    </row>
    <row r="28" spans="1:17" ht="15">
      <c r="A28" s="59" t="s">
        <v>1383</v>
      </c>
      <c r="B28" s="46" t="s">
        <v>1856</v>
      </c>
      <c r="C28" s="27"/>
      <c r="D28" s="27"/>
      <c r="E28" s="27"/>
      <c r="F28" s="27"/>
      <c r="G28" s="27"/>
      <c r="H28" s="27"/>
      <c r="I28" s="27"/>
      <c r="J28" s="27"/>
      <c r="K28" s="47">
        <v>12131</v>
      </c>
      <c r="L28" s="27"/>
      <c r="M28" s="27"/>
      <c r="N28" s="27"/>
      <c r="O28" s="27"/>
      <c r="P28" s="27"/>
      <c r="Q28" s="27"/>
    </row>
    <row r="29" spans="1:17" ht="15">
      <c r="A29" s="59" t="s">
        <v>1386</v>
      </c>
      <c r="B29" s="46" t="s">
        <v>1857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1030</v>
      </c>
    </row>
    <row r="30" spans="1:17" ht="15">
      <c r="A30" s="59" t="s">
        <v>1399</v>
      </c>
      <c r="B30" s="46" t="s">
        <v>1895</v>
      </c>
      <c r="C30" s="27"/>
      <c r="D30" s="27"/>
      <c r="E30" s="27"/>
      <c r="F30" s="47">
        <v>1780</v>
      </c>
      <c r="G30" s="27"/>
      <c r="H30" s="27"/>
      <c r="I30" s="27"/>
      <c r="J30" s="27"/>
      <c r="K30" s="27"/>
      <c r="L30" s="27"/>
      <c r="M30" s="27"/>
      <c r="N30" s="27"/>
      <c r="O30" s="27"/>
      <c r="P30" s="47">
        <v>213000</v>
      </c>
      <c r="Q30" s="27"/>
    </row>
    <row r="31" spans="1:17" ht="15">
      <c r="A31" s="59" t="s">
        <v>1405</v>
      </c>
      <c r="B31" s="46" t="s">
        <v>1832</v>
      </c>
      <c r="C31" s="27"/>
      <c r="D31" s="47">
        <v>5000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288</v>
      </c>
    </row>
    <row r="32" spans="1:17" ht="15">
      <c r="A32" s="59" t="s">
        <v>1408</v>
      </c>
      <c r="B32" s="46" t="s">
        <v>1858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7">
        <v>4212</v>
      </c>
      <c r="Q32" s="47">
        <v>200</v>
      </c>
    </row>
    <row r="33" spans="1:17" ht="15">
      <c r="A33" s="59" t="s">
        <v>1426</v>
      </c>
      <c r="B33" s="46" t="s">
        <v>1795</v>
      </c>
      <c r="C33" s="27"/>
      <c r="D33" s="27"/>
      <c r="E33" s="27"/>
      <c r="F33" s="27"/>
      <c r="G33" s="27"/>
      <c r="H33" s="27"/>
      <c r="I33" s="27"/>
      <c r="J33" s="47">
        <v>36923</v>
      </c>
      <c r="K33" s="27"/>
      <c r="L33" s="27"/>
      <c r="M33" s="27"/>
      <c r="N33" s="27"/>
      <c r="O33" s="27"/>
      <c r="P33" s="27"/>
      <c r="Q33" s="27"/>
    </row>
    <row r="34" spans="1:17" ht="15">
      <c r="A34" s="59" t="s">
        <v>1432</v>
      </c>
      <c r="B34" s="46" t="s">
        <v>1896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7">
        <v>342720</v>
      </c>
      <c r="Q34" s="47">
        <v>200</v>
      </c>
    </row>
    <row r="35" spans="1:17" ht="15">
      <c r="A35" s="59" t="s">
        <v>1435</v>
      </c>
      <c r="B35" s="46" t="s">
        <v>1859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1920</v>
      </c>
    </row>
    <row r="36" spans="1:17" ht="15">
      <c r="A36" s="59" t="s">
        <v>1438</v>
      </c>
      <c r="B36" s="46" t="s">
        <v>1810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416</v>
      </c>
    </row>
    <row r="37" spans="1:17" ht="15">
      <c r="A37" s="59" t="s">
        <v>1446</v>
      </c>
      <c r="B37" s="46" t="s">
        <v>1806</v>
      </c>
      <c r="C37" s="47">
        <v>3329</v>
      </c>
      <c r="D37" s="27"/>
      <c r="E37" s="27"/>
      <c r="F37" s="27"/>
      <c r="G37" s="27"/>
      <c r="H37" s="27"/>
      <c r="I37" s="27"/>
      <c r="J37" s="47">
        <v>40</v>
      </c>
      <c r="K37" s="27"/>
      <c r="L37" s="27"/>
      <c r="M37" s="27"/>
      <c r="N37" s="27"/>
      <c r="O37" s="27"/>
      <c r="P37" s="27"/>
      <c r="Q37" s="47">
        <v>947</v>
      </c>
    </row>
    <row r="38" spans="1:17" ht="15">
      <c r="A38" s="59" t="s">
        <v>1467</v>
      </c>
      <c r="B38" s="46" t="s">
        <v>1897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1434</v>
      </c>
    </row>
    <row r="39" spans="1:17" ht="15">
      <c r="A39" s="59" t="s">
        <v>1473</v>
      </c>
      <c r="B39" s="46" t="s">
        <v>1898</v>
      </c>
      <c r="C39" s="27"/>
      <c r="D39" s="27"/>
      <c r="E39" s="27"/>
      <c r="F39" s="27"/>
      <c r="G39" s="27"/>
      <c r="H39" s="27"/>
      <c r="I39" s="27"/>
      <c r="J39" s="27"/>
      <c r="K39" s="27"/>
      <c r="L39" s="47">
        <v>2800</v>
      </c>
      <c r="M39" s="27"/>
      <c r="N39" s="27"/>
      <c r="O39" s="27"/>
      <c r="P39" s="27"/>
      <c r="Q39" s="47">
        <v>1020</v>
      </c>
    </row>
    <row r="40" spans="1:17" ht="15">
      <c r="A40" s="59" t="s">
        <v>1521</v>
      </c>
      <c r="B40" s="46" t="s">
        <v>1899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128</v>
      </c>
    </row>
    <row r="41" spans="1:17" ht="15">
      <c r="A41" s="59" t="s">
        <v>1533</v>
      </c>
      <c r="B41" s="46" t="s">
        <v>1790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418</v>
      </c>
    </row>
    <row r="42" spans="1:17" ht="15">
      <c r="A42" s="59" t="s">
        <v>1542</v>
      </c>
      <c r="B42" s="46" t="s">
        <v>1860</v>
      </c>
      <c r="C42" s="27"/>
      <c r="D42" s="27"/>
      <c r="E42" s="27"/>
      <c r="F42" s="27"/>
      <c r="G42" s="47">
        <v>850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1551</v>
      </c>
      <c r="B43" s="46" t="s">
        <v>1833</v>
      </c>
      <c r="C43" s="27"/>
      <c r="D43" s="27"/>
      <c r="E43" s="27"/>
      <c r="F43" s="47">
        <v>2717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1004</v>
      </c>
    </row>
    <row r="44" spans="1:17" ht="15">
      <c r="A44" s="59" t="s">
        <v>1557</v>
      </c>
      <c r="B44" s="46" t="s">
        <v>1900</v>
      </c>
      <c r="C44" s="27"/>
      <c r="D44" s="27"/>
      <c r="E44" s="27"/>
      <c r="F44" s="27"/>
      <c r="G44" s="47">
        <v>1170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9" t="s">
        <v>1572</v>
      </c>
      <c r="B45" s="46" t="s">
        <v>1901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16</v>
      </c>
    </row>
    <row r="46" spans="1:17" ht="15">
      <c r="A46" s="59" t="s">
        <v>1608</v>
      </c>
      <c r="B46" s="46" t="s">
        <v>1902</v>
      </c>
      <c r="C46" s="27"/>
      <c r="D46" s="27"/>
      <c r="E46" s="27"/>
      <c r="F46" s="27"/>
      <c r="G46" s="47">
        <v>5029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5">
      <c r="A47" s="59" t="s">
        <v>1611</v>
      </c>
      <c r="B47" s="46" t="s">
        <v>1903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1296</v>
      </c>
    </row>
    <row r="48" spans="1:17" ht="15">
      <c r="A48" s="59" t="s">
        <v>1636</v>
      </c>
      <c r="B48" s="46" t="s">
        <v>1861</v>
      </c>
      <c r="C48" s="27"/>
      <c r="D48" s="27"/>
      <c r="E48" s="27"/>
      <c r="F48" s="27"/>
      <c r="G48" s="27"/>
      <c r="H48" s="27"/>
      <c r="I48" s="47">
        <v>1024</v>
      </c>
      <c r="J48" s="27"/>
      <c r="K48" s="27"/>
      <c r="L48" s="27"/>
      <c r="M48" s="27"/>
      <c r="N48" s="27"/>
      <c r="O48" s="27"/>
      <c r="P48" s="27"/>
      <c r="Q48" s="27"/>
    </row>
    <row r="49" spans="1:17" ht="15">
      <c r="A49" s="59" t="s">
        <v>1663</v>
      </c>
      <c r="B49" s="46" t="s">
        <v>1904</v>
      </c>
      <c r="C49" s="47">
        <v>1795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9" t="s">
        <v>1688</v>
      </c>
      <c r="B50" s="46" t="s">
        <v>1905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9100</v>
      </c>
    </row>
    <row r="51" spans="1:17" ht="15">
      <c r="A51" s="59" t="s">
        <v>1694</v>
      </c>
      <c r="B51" s="46" t="s">
        <v>1819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2397</v>
      </c>
    </row>
    <row r="52" spans="1:17" ht="15">
      <c r="A52" s="59" t="s">
        <v>1697</v>
      </c>
      <c r="B52" s="46" t="s">
        <v>1862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7">
        <v>6000</v>
      </c>
      <c r="Q52" s="27"/>
    </row>
    <row r="53" spans="1:17" ht="15">
      <c r="A53" s="59" t="s">
        <v>1706</v>
      </c>
      <c r="B53" s="46" t="s">
        <v>1863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2160</v>
      </c>
    </row>
    <row r="54" spans="1:17" ht="15">
      <c r="A54" s="59" t="s">
        <v>1</v>
      </c>
      <c r="B54" s="46" t="s">
        <v>1799</v>
      </c>
      <c r="C54" s="27"/>
      <c r="D54" s="47">
        <v>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47">
        <v>6210</v>
      </c>
      <c r="P54" s="47">
        <v>0</v>
      </c>
      <c r="Q54" s="47">
        <v>0</v>
      </c>
    </row>
    <row r="55" spans="1:17" ht="15">
      <c r="A55" s="59" t="s">
        <v>28</v>
      </c>
      <c r="B55" s="46" t="s">
        <v>1820</v>
      </c>
      <c r="C55" s="27"/>
      <c r="D55" s="47">
        <v>28053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31</v>
      </c>
      <c r="B56" s="46" t="s">
        <v>1906</v>
      </c>
      <c r="C56" s="27"/>
      <c r="D56" s="27"/>
      <c r="E56" s="27"/>
      <c r="F56" s="27"/>
      <c r="G56" s="27"/>
      <c r="H56" s="27"/>
      <c r="I56" s="27"/>
      <c r="J56" s="47">
        <v>46400</v>
      </c>
      <c r="K56" s="27"/>
      <c r="L56" s="27"/>
      <c r="M56" s="27"/>
      <c r="N56" s="27"/>
      <c r="O56" s="27"/>
      <c r="P56" s="27"/>
      <c r="Q56" s="47">
        <v>400</v>
      </c>
    </row>
    <row r="57" spans="1:17" ht="15">
      <c r="A57" s="59" t="s">
        <v>34</v>
      </c>
      <c r="B57" s="46" t="s">
        <v>1864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2473</v>
      </c>
    </row>
    <row r="58" spans="1:17" ht="15">
      <c r="A58" s="59" t="s">
        <v>40</v>
      </c>
      <c r="B58" s="46" t="s">
        <v>1811</v>
      </c>
      <c r="C58" s="27"/>
      <c r="D58" s="27"/>
      <c r="E58" s="27"/>
      <c r="F58" s="27"/>
      <c r="G58" s="27"/>
      <c r="H58" s="27"/>
      <c r="I58" s="27"/>
      <c r="J58" s="47">
        <v>4914</v>
      </c>
      <c r="K58" s="27"/>
      <c r="L58" s="27"/>
      <c r="M58" s="27"/>
      <c r="N58" s="27"/>
      <c r="O58" s="27"/>
      <c r="P58" s="27"/>
      <c r="Q58" s="47">
        <v>708</v>
      </c>
    </row>
    <row r="59" spans="1:17" ht="15">
      <c r="A59" s="59" t="s">
        <v>76</v>
      </c>
      <c r="B59" s="46" t="s">
        <v>1907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572</v>
      </c>
    </row>
    <row r="60" spans="1:17" ht="15">
      <c r="A60" s="59" t="s">
        <v>82</v>
      </c>
      <c r="B60" s="46" t="s">
        <v>1834</v>
      </c>
      <c r="C60" s="27"/>
      <c r="D60" s="47">
        <v>70167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">
      <c r="A61" s="59" t="s">
        <v>87</v>
      </c>
      <c r="B61" s="46" t="s">
        <v>1800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1504</v>
      </c>
    </row>
    <row r="62" spans="1:17" ht="15">
      <c r="A62" s="59" t="s">
        <v>105</v>
      </c>
      <c r="B62" s="46" t="s">
        <v>1865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47">
        <v>1843</v>
      </c>
      <c r="N62" s="27"/>
      <c r="O62" s="27"/>
      <c r="P62" s="27"/>
      <c r="Q62" s="27"/>
    </row>
    <row r="63" spans="1:17" ht="15">
      <c r="A63" s="59" t="s">
        <v>111</v>
      </c>
      <c r="B63" s="46" t="s">
        <v>1866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1896</v>
      </c>
    </row>
    <row r="64" spans="1:17" ht="15">
      <c r="A64" s="59" t="s">
        <v>116</v>
      </c>
      <c r="B64" s="46" t="s">
        <v>1835</v>
      </c>
      <c r="C64" s="27"/>
      <c r="D64" s="27"/>
      <c r="E64" s="27"/>
      <c r="F64" s="27"/>
      <c r="G64" s="27"/>
      <c r="H64" s="27"/>
      <c r="I64" s="27"/>
      <c r="J64" s="47">
        <v>23568</v>
      </c>
      <c r="K64" s="27"/>
      <c r="L64" s="27"/>
      <c r="M64" s="27"/>
      <c r="N64" s="27"/>
      <c r="O64" s="27"/>
      <c r="P64" s="47">
        <v>5770</v>
      </c>
      <c r="Q64" s="27"/>
    </row>
    <row r="65" spans="1:17" ht="15">
      <c r="A65" s="59" t="s">
        <v>121</v>
      </c>
      <c r="B65" s="46" t="s">
        <v>1908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380</v>
      </c>
    </row>
    <row r="66" spans="1:17" ht="15">
      <c r="A66" s="59" t="s">
        <v>133</v>
      </c>
      <c r="B66" s="46" t="s">
        <v>1822</v>
      </c>
      <c r="C66" s="27"/>
      <c r="D66" s="27"/>
      <c r="E66" s="27"/>
      <c r="F66" s="27"/>
      <c r="G66" s="27"/>
      <c r="H66" s="27"/>
      <c r="I66" s="27"/>
      <c r="J66" s="47">
        <v>39156</v>
      </c>
      <c r="K66" s="27"/>
      <c r="L66" s="27"/>
      <c r="M66" s="27"/>
      <c r="N66" s="27"/>
      <c r="O66" s="27"/>
      <c r="P66" s="27"/>
      <c r="Q66" s="47">
        <v>2794</v>
      </c>
    </row>
    <row r="67" spans="1:17" ht="15">
      <c r="A67" s="59" t="s">
        <v>152</v>
      </c>
      <c r="B67" s="46" t="s">
        <v>1796</v>
      </c>
      <c r="C67" s="47">
        <v>780</v>
      </c>
      <c r="D67" s="27"/>
      <c r="E67" s="27"/>
      <c r="F67" s="27"/>
      <c r="G67" s="27"/>
      <c r="H67" s="27"/>
      <c r="I67" s="27"/>
      <c r="J67" s="47">
        <v>760014</v>
      </c>
      <c r="K67" s="27"/>
      <c r="L67" s="27"/>
      <c r="M67" s="27"/>
      <c r="N67" s="27"/>
      <c r="O67" s="27"/>
      <c r="P67" s="27"/>
      <c r="Q67" s="27"/>
    </row>
    <row r="68" spans="1:17" ht="15">
      <c r="A68" s="59" t="s">
        <v>170</v>
      </c>
      <c r="B68" s="46" t="s">
        <v>1909</v>
      </c>
      <c r="C68" s="27"/>
      <c r="D68" s="27"/>
      <c r="E68" s="27"/>
      <c r="F68" s="27"/>
      <c r="G68" s="27"/>
      <c r="H68" s="27"/>
      <c r="I68" s="27"/>
      <c r="J68" s="47">
        <v>19522</v>
      </c>
      <c r="K68" s="27"/>
      <c r="L68" s="27"/>
      <c r="M68" s="27"/>
      <c r="N68" s="27"/>
      <c r="O68" s="27"/>
      <c r="P68" s="27"/>
      <c r="Q68" s="27"/>
    </row>
    <row r="69" spans="1:17" ht="15">
      <c r="A69" s="59" t="s">
        <v>174</v>
      </c>
      <c r="B69" s="46" t="s">
        <v>1836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2783</v>
      </c>
    </row>
    <row r="70" spans="1:17" ht="15">
      <c r="A70" s="59" t="s">
        <v>189</v>
      </c>
      <c r="B70" s="46" t="s">
        <v>1837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396</v>
      </c>
    </row>
    <row r="71" spans="1:17" ht="15">
      <c r="A71" s="59" t="s">
        <v>201</v>
      </c>
      <c r="B71" s="46" t="s">
        <v>1792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204</v>
      </c>
    </row>
    <row r="72" spans="1:17" ht="15">
      <c r="A72" s="59" t="s">
        <v>215</v>
      </c>
      <c r="B72" s="46" t="s">
        <v>1823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2800</v>
      </c>
    </row>
    <row r="73" spans="1:17" ht="15">
      <c r="A73" s="59" t="s">
        <v>224</v>
      </c>
      <c r="B73" s="46" t="s">
        <v>1867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2</v>
      </c>
    </row>
    <row r="74" spans="1:17" ht="15">
      <c r="A74" s="59" t="s">
        <v>233</v>
      </c>
      <c r="B74" s="46" t="s">
        <v>1801</v>
      </c>
      <c r="C74" s="27"/>
      <c r="D74" s="47">
        <v>945</v>
      </c>
      <c r="E74" s="27"/>
      <c r="F74" s="27"/>
      <c r="G74" s="27"/>
      <c r="H74" s="27"/>
      <c r="I74" s="27"/>
      <c r="J74" s="47">
        <v>13111</v>
      </c>
      <c r="K74" s="27"/>
      <c r="L74" s="27"/>
      <c r="M74" s="27"/>
      <c r="N74" s="27"/>
      <c r="O74" s="27"/>
      <c r="P74" s="27"/>
      <c r="Q74" s="47">
        <v>644</v>
      </c>
    </row>
    <row r="75" spans="1:17" ht="15">
      <c r="A75" s="59" t="s">
        <v>236</v>
      </c>
      <c r="B75" s="46" t="s">
        <v>1793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1680</v>
      </c>
    </row>
    <row r="76" spans="1:17" ht="15">
      <c r="A76" s="59" t="s">
        <v>263</v>
      </c>
      <c r="B76" s="46" t="s">
        <v>1910</v>
      </c>
      <c r="C76" s="47">
        <v>1022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5">
      <c r="A77" s="59" t="s">
        <v>266</v>
      </c>
      <c r="B77" s="46" t="s">
        <v>1905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1904</v>
      </c>
    </row>
    <row r="78" spans="1:17" ht="15">
      <c r="A78" s="59" t="s">
        <v>268</v>
      </c>
      <c r="B78" s="46" t="s">
        <v>1911</v>
      </c>
      <c r="C78" s="27"/>
      <c r="D78" s="47">
        <v>12556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">
      <c r="A79" s="59" t="s">
        <v>270</v>
      </c>
      <c r="B79" s="46" t="s">
        <v>1912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481</v>
      </c>
    </row>
    <row r="80" spans="1:17" ht="15">
      <c r="A80" s="59" t="s">
        <v>279</v>
      </c>
      <c r="B80" s="46" t="s">
        <v>1868</v>
      </c>
      <c r="C80" s="27"/>
      <c r="D80" s="27"/>
      <c r="E80" s="27"/>
      <c r="F80" s="27"/>
      <c r="G80" s="27"/>
      <c r="H80" s="27"/>
      <c r="I80" s="27"/>
      <c r="J80" s="47">
        <v>1</v>
      </c>
      <c r="K80" s="27"/>
      <c r="L80" s="27"/>
      <c r="M80" s="27"/>
      <c r="N80" s="27"/>
      <c r="O80" s="27"/>
      <c r="P80" s="27"/>
      <c r="Q80" s="27"/>
    </row>
    <row r="81" spans="1:17" ht="15">
      <c r="A81" s="163" t="s">
        <v>1772</v>
      </c>
      <c r="B81" s="46" t="s">
        <v>1869</v>
      </c>
      <c r="C81" s="27"/>
      <c r="D81" s="27"/>
      <c r="E81" s="27"/>
      <c r="F81" s="27"/>
      <c r="G81" s="27"/>
      <c r="H81" s="27"/>
      <c r="I81" s="27"/>
      <c r="J81" s="47">
        <v>116190</v>
      </c>
      <c r="K81" s="27"/>
      <c r="L81" s="27"/>
      <c r="M81" s="27"/>
      <c r="N81" s="27"/>
      <c r="O81" s="27"/>
      <c r="P81" s="27"/>
      <c r="Q81" s="27"/>
    </row>
    <row r="82" spans="1:17" ht="15">
      <c r="A82" s="59" t="s">
        <v>294</v>
      </c>
      <c r="B82" s="46" t="s">
        <v>1824</v>
      </c>
      <c r="C82" s="27"/>
      <c r="D82" s="27"/>
      <c r="E82" s="27"/>
      <c r="F82" s="27"/>
      <c r="G82" s="27"/>
      <c r="H82" s="27"/>
      <c r="I82" s="27"/>
      <c r="J82" s="27"/>
      <c r="K82" s="27"/>
      <c r="L82" s="47">
        <v>1814</v>
      </c>
      <c r="M82" s="27"/>
      <c r="N82" s="27"/>
      <c r="O82" s="27"/>
      <c r="P82" s="47">
        <v>1</v>
      </c>
      <c r="Q82" s="27"/>
    </row>
    <row r="83" spans="1:17" ht="15">
      <c r="A83" s="59" t="s">
        <v>312</v>
      </c>
      <c r="B83" s="46" t="s">
        <v>1913</v>
      </c>
      <c r="C83" s="27"/>
      <c r="D83" s="47">
        <v>43500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59" t="s">
        <v>315</v>
      </c>
      <c r="B84" s="46" t="s">
        <v>1914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576</v>
      </c>
    </row>
    <row r="85" spans="1:17" ht="15">
      <c r="A85" s="59" t="s">
        <v>321</v>
      </c>
      <c r="B85" s="46" t="s">
        <v>1821</v>
      </c>
      <c r="C85" s="47">
        <v>8528</v>
      </c>
      <c r="D85" s="47">
        <v>5535</v>
      </c>
      <c r="E85" s="27"/>
      <c r="F85" s="47">
        <v>3947</v>
      </c>
      <c r="G85" s="27"/>
      <c r="H85" s="27"/>
      <c r="I85" s="27"/>
      <c r="J85" s="47">
        <v>17150</v>
      </c>
      <c r="K85" s="27"/>
      <c r="L85" s="27"/>
      <c r="M85" s="27"/>
      <c r="N85" s="27"/>
      <c r="O85" s="27"/>
      <c r="P85" s="27"/>
      <c r="Q85" s="47">
        <v>2512</v>
      </c>
    </row>
    <row r="86" spans="1:17" ht="15">
      <c r="A86" s="59" t="s">
        <v>331</v>
      </c>
      <c r="B86" s="46" t="s">
        <v>1870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47">
        <v>90404</v>
      </c>
      <c r="N86" s="27"/>
      <c r="O86" s="27"/>
      <c r="P86" s="27"/>
      <c r="Q86" s="47">
        <v>108</v>
      </c>
    </row>
    <row r="87" spans="1:17" ht="15">
      <c r="A87" s="59" t="s">
        <v>343</v>
      </c>
      <c r="B87" s="46" t="s">
        <v>1915</v>
      </c>
      <c r="C87" s="27"/>
      <c r="D87" s="27"/>
      <c r="E87" s="27"/>
      <c r="F87" s="27"/>
      <c r="G87" s="47">
        <v>298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>
      <c r="A88" s="59" t="s">
        <v>355</v>
      </c>
      <c r="B88" s="46" t="s">
        <v>1812</v>
      </c>
      <c r="C88" s="47">
        <v>1970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">
      <c r="A89" s="59" t="s">
        <v>380</v>
      </c>
      <c r="B89" s="46" t="s">
        <v>1807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</v>
      </c>
    </row>
    <row r="90" spans="1:17" ht="15">
      <c r="A90" s="59" t="s">
        <v>383</v>
      </c>
      <c r="B90" s="46" t="s">
        <v>1916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1200</v>
      </c>
    </row>
    <row r="91" spans="1:17" ht="15">
      <c r="A91" s="59" t="s">
        <v>398</v>
      </c>
      <c r="B91" s="46" t="s">
        <v>1917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209</v>
      </c>
    </row>
    <row r="92" spans="1:17" ht="15">
      <c r="A92" s="59" t="s">
        <v>413</v>
      </c>
      <c r="B92" s="46" t="s">
        <v>1838</v>
      </c>
      <c r="C92" s="47">
        <v>5600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431</v>
      </c>
      <c r="B93" s="46" t="s">
        <v>1871</v>
      </c>
      <c r="C93" s="27"/>
      <c r="D93" s="27"/>
      <c r="E93" s="27"/>
      <c r="F93" s="27"/>
      <c r="G93" s="27"/>
      <c r="H93" s="27"/>
      <c r="I93" s="27"/>
      <c r="J93" s="47">
        <v>7132</v>
      </c>
      <c r="K93" s="27"/>
      <c r="L93" s="27"/>
      <c r="M93" s="27"/>
      <c r="N93" s="27"/>
      <c r="O93" s="27"/>
      <c r="P93" s="27"/>
      <c r="Q93" s="27"/>
    </row>
    <row r="94" spans="1:17" ht="15">
      <c r="A94" s="59" t="s">
        <v>440</v>
      </c>
      <c r="B94" s="46" t="s">
        <v>1839</v>
      </c>
      <c r="C94" s="47">
        <v>16950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9" t="s">
        <v>452</v>
      </c>
      <c r="B95" s="46" t="s">
        <v>1802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1200</v>
      </c>
    </row>
    <row r="96" spans="1:17" ht="15">
      <c r="A96" s="59" t="s">
        <v>467</v>
      </c>
      <c r="B96" s="46" t="s">
        <v>1797</v>
      </c>
      <c r="C96" s="27"/>
      <c r="D96" s="27"/>
      <c r="E96" s="27"/>
      <c r="F96" s="27"/>
      <c r="G96" s="27"/>
      <c r="H96" s="27"/>
      <c r="I96" s="47">
        <v>1696</v>
      </c>
      <c r="J96" s="27"/>
      <c r="K96" s="27"/>
      <c r="L96" s="47">
        <v>29000</v>
      </c>
      <c r="M96" s="27"/>
      <c r="N96" s="27"/>
      <c r="O96" s="27"/>
      <c r="P96" s="27"/>
      <c r="Q96" s="47">
        <v>488</v>
      </c>
    </row>
    <row r="97" spans="1:17" ht="15">
      <c r="A97" s="59" t="s">
        <v>473</v>
      </c>
      <c r="B97" s="46" t="s">
        <v>1918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47">
        <v>6000</v>
      </c>
      <c r="Q97" s="27"/>
    </row>
    <row r="98" spans="1:17" ht="15">
      <c r="A98" s="59" t="s">
        <v>501</v>
      </c>
      <c r="B98" s="46" t="s">
        <v>1872</v>
      </c>
      <c r="C98" s="27"/>
      <c r="D98" s="27"/>
      <c r="E98" s="27"/>
      <c r="F98" s="27"/>
      <c r="G98" s="27"/>
      <c r="H98" s="27"/>
      <c r="I98" s="27"/>
      <c r="J98" s="27"/>
      <c r="K98" s="27"/>
      <c r="L98" s="47">
        <v>1</v>
      </c>
      <c r="M98" s="27"/>
      <c r="N98" s="27"/>
      <c r="O98" s="27"/>
      <c r="P98" s="27"/>
      <c r="Q98" s="47">
        <v>3</v>
      </c>
    </row>
    <row r="99" spans="1:17" ht="15">
      <c r="A99" s="59" t="s">
        <v>504</v>
      </c>
      <c r="B99" s="46" t="s">
        <v>1919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1</v>
      </c>
    </row>
    <row r="100" spans="1:17" ht="15">
      <c r="A100" s="59" t="s">
        <v>509</v>
      </c>
      <c r="B100" s="46" t="s">
        <v>1794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1225</v>
      </c>
    </row>
    <row r="101" spans="1:17" ht="15">
      <c r="A101" s="59" t="s">
        <v>512</v>
      </c>
      <c r="B101" s="46" t="s">
        <v>1825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1012</v>
      </c>
    </row>
    <row r="102" spans="1:17" ht="15">
      <c r="A102" s="59" t="s">
        <v>515</v>
      </c>
      <c r="B102" s="46" t="s">
        <v>1873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47">
        <v>7500</v>
      </c>
      <c r="M102" s="27"/>
      <c r="N102" s="27"/>
      <c r="O102" s="27"/>
      <c r="P102" s="27"/>
      <c r="Q102" s="27"/>
    </row>
    <row r="103" spans="1:17" ht="15">
      <c r="A103" s="59" t="s">
        <v>537</v>
      </c>
      <c r="B103" s="46" t="s">
        <v>1826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360</v>
      </c>
    </row>
    <row r="104" spans="1:17" ht="15">
      <c r="A104" s="59" t="s">
        <v>555</v>
      </c>
      <c r="B104" s="46" t="s">
        <v>1920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119</v>
      </c>
    </row>
    <row r="105" spans="1:17" ht="15">
      <c r="A105" s="59" t="s">
        <v>558</v>
      </c>
      <c r="B105" s="46" t="s">
        <v>1874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160</v>
      </c>
    </row>
    <row r="106" spans="1:17" ht="15">
      <c r="A106" s="59" t="s">
        <v>567</v>
      </c>
      <c r="B106" s="46" t="s">
        <v>1840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400</v>
      </c>
    </row>
    <row r="107" spans="1:17" ht="15">
      <c r="A107" s="59" t="s">
        <v>579</v>
      </c>
      <c r="B107" s="46" t="s">
        <v>1921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546</v>
      </c>
    </row>
    <row r="108" spans="1:17" ht="15">
      <c r="A108" s="59" t="s">
        <v>597</v>
      </c>
      <c r="B108" s="46" t="s">
        <v>1922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47">
        <v>3000</v>
      </c>
      <c r="M108" s="27"/>
      <c r="N108" s="27"/>
      <c r="O108" s="27"/>
      <c r="P108" s="27"/>
      <c r="Q108" s="47">
        <v>5760</v>
      </c>
    </row>
    <row r="109" spans="1:17" ht="15">
      <c r="A109" s="59" t="s">
        <v>603</v>
      </c>
      <c r="B109" s="46" t="s">
        <v>1923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576</v>
      </c>
    </row>
    <row r="110" spans="1:17" ht="15">
      <c r="A110" s="59" t="s">
        <v>609</v>
      </c>
      <c r="B110" s="46" t="s">
        <v>1924</v>
      </c>
      <c r="C110" s="27"/>
      <c r="D110" s="27"/>
      <c r="E110" s="27"/>
      <c r="F110" s="47">
        <v>16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144</v>
      </c>
    </row>
    <row r="111" spans="1:17" ht="15">
      <c r="A111" s="59" t="s">
        <v>612</v>
      </c>
      <c r="B111" s="46" t="s">
        <v>1925</v>
      </c>
      <c r="C111" s="27"/>
      <c r="D111" s="27"/>
      <c r="E111" s="27"/>
      <c r="F111" s="27"/>
      <c r="G111" s="47">
        <v>72</v>
      </c>
      <c r="H111" s="27"/>
      <c r="I111" s="27"/>
      <c r="J111" s="27"/>
      <c r="K111" s="27"/>
      <c r="L111" s="27"/>
      <c r="M111" s="27"/>
      <c r="N111" s="27"/>
      <c r="O111" s="27"/>
      <c r="P111" s="47">
        <v>4800</v>
      </c>
      <c r="Q111" s="27"/>
    </row>
    <row r="112" spans="1:17" ht="15">
      <c r="A112" s="59" t="s">
        <v>621</v>
      </c>
      <c r="B112" s="46" t="s">
        <v>1813</v>
      </c>
      <c r="C112" s="27"/>
      <c r="D112" s="27"/>
      <c r="E112" s="27"/>
      <c r="F112" s="27"/>
      <c r="G112" s="27"/>
      <c r="H112" s="27"/>
      <c r="I112" s="27"/>
      <c r="J112" s="47">
        <v>74406</v>
      </c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636</v>
      </c>
      <c r="B113" s="46" t="s">
        <v>1827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</v>
      </c>
    </row>
    <row r="114" spans="1:17" ht="15">
      <c r="A114" s="59" t="s">
        <v>642</v>
      </c>
      <c r="B114" s="46" t="s">
        <v>1814</v>
      </c>
      <c r="C114" s="27"/>
      <c r="D114" s="47">
        <v>360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2</v>
      </c>
    </row>
    <row r="115" spans="1:17" ht="15">
      <c r="A115" s="59" t="s">
        <v>645</v>
      </c>
      <c r="B115" s="46" t="s">
        <v>1926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288</v>
      </c>
    </row>
    <row r="116" spans="1:17" ht="15">
      <c r="A116" s="59" t="s">
        <v>651</v>
      </c>
      <c r="B116" s="46" t="s">
        <v>1927</v>
      </c>
      <c r="C116" s="47">
        <v>700</v>
      </c>
      <c r="D116" s="27"/>
      <c r="E116" s="27"/>
      <c r="F116" s="27"/>
      <c r="G116" s="47">
        <v>4731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1460</v>
      </c>
    </row>
    <row r="117" spans="1:17" ht="15">
      <c r="A117" s="59" t="s">
        <v>656</v>
      </c>
      <c r="B117" s="46" t="s">
        <v>1928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47">
        <v>1</v>
      </c>
      <c r="M117" s="27"/>
      <c r="N117" s="27"/>
      <c r="O117" s="27"/>
      <c r="P117" s="27"/>
      <c r="Q117" s="27"/>
    </row>
    <row r="118" spans="1:17" ht="15">
      <c r="A118" s="59" t="s">
        <v>662</v>
      </c>
      <c r="B118" s="46" t="s">
        <v>1929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724</v>
      </c>
    </row>
    <row r="119" spans="1:17" ht="15">
      <c r="A119" s="59" t="s">
        <v>668</v>
      </c>
      <c r="B119" s="46" t="s">
        <v>1798</v>
      </c>
      <c r="C119" s="27"/>
      <c r="D119" s="27"/>
      <c r="E119" s="27"/>
      <c r="F119" s="27"/>
      <c r="G119" s="27"/>
      <c r="H119" s="27"/>
      <c r="I119" s="27"/>
      <c r="J119" s="47">
        <v>19834</v>
      </c>
      <c r="K119" s="27"/>
      <c r="L119" s="27"/>
      <c r="M119" s="27"/>
      <c r="N119" s="27"/>
      <c r="O119" s="27"/>
      <c r="P119" s="27"/>
      <c r="Q119" s="27"/>
    </row>
    <row r="120" spans="1:17" ht="15">
      <c r="A120" s="59" t="s">
        <v>674</v>
      </c>
      <c r="B120" s="46" t="s">
        <v>1875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47">
        <v>41798</v>
      </c>
      <c r="M120" s="27"/>
      <c r="N120" s="27"/>
      <c r="O120" s="27"/>
      <c r="P120" s="27"/>
      <c r="Q120" s="27"/>
    </row>
    <row r="121" spans="1:17" ht="15">
      <c r="A121" s="59" t="s">
        <v>677</v>
      </c>
      <c r="B121" s="46" t="s">
        <v>1815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47">
        <v>281</v>
      </c>
      <c r="Q121" s="47">
        <v>1</v>
      </c>
    </row>
    <row r="122" spans="1:17" ht="15">
      <c r="A122" s="59" t="s">
        <v>683</v>
      </c>
      <c r="B122" s="46" t="s">
        <v>1930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7318</v>
      </c>
    </row>
    <row r="123" spans="1:17" ht="15">
      <c r="A123" s="59" t="s">
        <v>694</v>
      </c>
      <c r="B123" s="46" t="s">
        <v>1931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864</v>
      </c>
    </row>
    <row r="124" spans="1:17" ht="15">
      <c r="A124" s="59" t="s">
        <v>700</v>
      </c>
      <c r="B124" s="46" t="s">
        <v>1876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47">
        <v>14000</v>
      </c>
      <c r="Q124" s="47">
        <v>416</v>
      </c>
    </row>
    <row r="125" spans="1:17" ht="15">
      <c r="A125" s="59" t="s">
        <v>703</v>
      </c>
      <c r="B125" s="46" t="s">
        <v>1932</v>
      </c>
      <c r="C125" s="47">
        <v>124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448</v>
      </c>
    </row>
    <row r="126" spans="1:17" ht="15">
      <c r="A126" s="59" t="s">
        <v>718</v>
      </c>
      <c r="B126" s="46" t="s">
        <v>1933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39</v>
      </c>
    </row>
    <row r="127" spans="1:17" ht="15">
      <c r="A127" s="59" t="s">
        <v>721</v>
      </c>
      <c r="B127" s="46" t="s">
        <v>1877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1888</v>
      </c>
    </row>
    <row r="128" spans="1:17" ht="15">
      <c r="A128" s="59" t="s">
        <v>724</v>
      </c>
      <c r="B128" s="46" t="s">
        <v>1841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2</v>
      </c>
    </row>
    <row r="129" spans="1:17" ht="15">
      <c r="A129" s="59" t="s">
        <v>730</v>
      </c>
      <c r="B129" s="46" t="s">
        <v>1842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768</v>
      </c>
    </row>
    <row r="130" spans="1:17" ht="15">
      <c r="A130" s="59" t="s">
        <v>746</v>
      </c>
      <c r="B130" s="46" t="s">
        <v>1934</v>
      </c>
      <c r="C130" s="27"/>
      <c r="D130" s="27"/>
      <c r="E130" s="27"/>
      <c r="F130" s="27"/>
      <c r="G130" s="27"/>
      <c r="H130" s="27"/>
      <c r="I130" s="27"/>
      <c r="J130" s="47">
        <v>49790</v>
      </c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764</v>
      </c>
      <c r="B131" s="46" t="s">
        <v>1935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168</v>
      </c>
    </row>
    <row r="132" spans="1:17" ht="15">
      <c r="A132" s="59" t="s">
        <v>770</v>
      </c>
      <c r="B132" s="46" t="s">
        <v>1803</v>
      </c>
      <c r="C132" s="27"/>
      <c r="D132" s="27"/>
      <c r="E132" s="27"/>
      <c r="F132" s="27"/>
      <c r="G132" s="27"/>
      <c r="H132" s="27"/>
      <c r="I132" s="27"/>
      <c r="J132" s="47">
        <v>62898</v>
      </c>
      <c r="K132" s="27"/>
      <c r="L132" s="27"/>
      <c r="M132" s="27"/>
      <c r="N132" s="27"/>
      <c r="O132" s="27"/>
      <c r="P132" s="27"/>
      <c r="Q132" s="27"/>
    </row>
    <row r="133" spans="1:17" ht="15">
      <c r="A133" s="59" t="s">
        <v>773</v>
      </c>
      <c r="B133" s="46" t="s">
        <v>1936</v>
      </c>
      <c r="C133" s="47">
        <v>161307</v>
      </c>
      <c r="D133" s="47">
        <v>7381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5">
      <c r="A134" s="59" t="s">
        <v>776</v>
      </c>
      <c r="B134" s="46" t="s">
        <v>1878</v>
      </c>
      <c r="C134" s="27"/>
      <c r="D134" s="27"/>
      <c r="E134" s="27"/>
      <c r="F134" s="47">
        <v>1120</v>
      </c>
      <c r="G134" s="27"/>
      <c r="H134" s="27"/>
      <c r="I134" s="27"/>
      <c r="J134" s="27"/>
      <c r="K134" s="27"/>
      <c r="L134" s="27"/>
      <c r="M134" s="27"/>
      <c r="N134" s="27"/>
      <c r="O134" s="47">
        <v>12504</v>
      </c>
      <c r="P134" s="27"/>
      <c r="Q134" s="47">
        <v>180</v>
      </c>
    </row>
    <row r="135" spans="1:17" ht="15">
      <c r="A135" s="59" t="s">
        <v>788</v>
      </c>
      <c r="B135" s="46" t="s">
        <v>1937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2400</v>
      </c>
    </row>
    <row r="136" spans="1:17" ht="15">
      <c r="A136" s="59" t="s">
        <v>791</v>
      </c>
      <c r="B136" s="46" t="s">
        <v>1938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47">
        <v>0</v>
      </c>
      <c r="P136" s="27"/>
      <c r="Q136" s="27"/>
    </row>
    <row r="137" spans="1:17" ht="15">
      <c r="A137" s="59" t="s">
        <v>794</v>
      </c>
      <c r="B137" s="46" t="s">
        <v>1816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672</v>
      </c>
    </row>
    <row r="138" spans="1:17" ht="15">
      <c r="A138" s="59" t="s">
        <v>797</v>
      </c>
      <c r="B138" s="46" t="s">
        <v>1939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704</v>
      </c>
    </row>
    <row r="139" spans="1:17" ht="15">
      <c r="A139" s="59" t="s">
        <v>809</v>
      </c>
      <c r="B139" s="46" t="s">
        <v>1804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1440</v>
      </c>
    </row>
    <row r="140" spans="1:17" ht="15">
      <c r="A140" s="59" t="s">
        <v>825</v>
      </c>
      <c r="B140" s="46" t="s">
        <v>1879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890</v>
      </c>
    </row>
    <row r="141" spans="1:17" ht="15">
      <c r="A141" s="59" t="s">
        <v>844</v>
      </c>
      <c r="B141" s="46" t="s">
        <v>1791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832</v>
      </c>
    </row>
    <row r="142" spans="1:17" ht="15">
      <c r="A142" s="59" t="s">
        <v>853</v>
      </c>
      <c r="B142" s="46" t="s">
        <v>1792</v>
      </c>
      <c r="C142" s="27"/>
      <c r="D142" s="27"/>
      <c r="E142" s="27"/>
      <c r="F142" s="27"/>
      <c r="G142" s="27"/>
      <c r="H142" s="27"/>
      <c r="I142" s="27"/>
      <c r="J142" s="47">
        <v>42363</v>
      </c>
      <c r="K142" s="27"/>
      <c r="L142" s="27"/>
      <c r="M142" s="47">
        <v>13090</v>
      </c>
      <c r="N142" s="27"/>
      <c r="O142" s="27"/>
      <c r="P142" s="27"/>
      <c r="Q142" s="47">
        <v>1932</v>
      </c>
    </row>
    <row r="143" spans="1:17" ht="15">
      <c r="A143" s="59" t="s">
        <v>883</v>
      </c>
      <c r="B143" s="46" t="s">
        <v>1940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1357</v>
      </c>
    </row>
    <row r="144" spans="1:17" ht="15">
      <c r="A144" s="59" t="s">
        <v>886</v>
      </c>
      <c r="B144" s="46" t="s">
        <v>1941</v>
      </c>
      <c r="C144" s="47">
        <v>11540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1:17" ht="15">
      <c r="A145" s="59" t="s">
        <v>902</v>
      </c>
      <c r="B145" s="46" t="s">
        <v>1843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2412</v>
      </c>
    </row>
    <row r="146" spans="1:17" ht="15">
      <c r="A146" s="59" t="s">
        <v>912</v>
      </c>
      <c r="B146" s="46" t="s">
        <v>1942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576</v>
      </c>
    </row>
    <row r="147" spans="1:17" ht="15">
      <c r="A147" s="59" t="s">
        <v>927</v>
      </c>
      <c r="B147" s="46" t="s">
        <v>1943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1618</v>
      </c>
    </row>
    <row r="148" spans="1:17" ht="15">
      <c r="A148" s="59" t="s">
        <v>933</v>
      </c>
      <c r="B148" s="46" t="s">
        <v>1944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288</v>
      </c>
    </row>
    <row r="149" spans="1:17" ht="15">
      <c r="A149" s="59" t="s">
        <v>936</v>
      </c>
      <c r="B149" s="46" t="s">
        <v>1945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480</v>
      </c>
    </row>
    <row r="150" spans="1:17" ht="15">
      <c r="A150" s="59" t="s">
        <v>945</v>
      </c>
      <c r="B150" s="46" t="s">
        <v>1946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2204</v>
      </c>
    </row>
    <row r="151" spans="1:17" ht="15">
      <c r="A151" s="59" t="s">
        <v>960</v>
      </c>
      <c r="B151" s="46" t="s">
        <v>1947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47">
        <v>1</v>
      </c>
      <c r="M151" s="27"/>
      <c r="N151" s="27"/>
      <c r="O151" s="27"/>
      <c r="P151" s="27"/>
      <c r="Q151" s="27"/>
    </row>
    <row r="152" spans="1:17" ht="15">
      <c r="A152" s="59" t="s">
        <v>966</v>
      </c>
      <c r="B152" s="46" t="s">
        <v>1948</v>
      </c>
      <c r="C152" s="27"/>
      <c r="D152" s="27"/>
      <c r="E152" s="27"/>
      <c r="F152" s="27"/>
      <c r="G152" s="27"/>
      <c r="H152" s="27"/>
      <c r="I152" s="27"/>
      <c r="J152" s="27"/>
      <c r="K152" s="47">
        <v>1860</v>
      </c>
      <c r="L152" s="27"/>
      <c r="M152" s="27"/>
      <c r="N152" s="27"/>
      <c r="O152" s="27"/>
      <c r="P152" s="27"/>
      <c r="Q152" s="47">
        <v>672</v>
      </c>
    </row>
    <row r="153" spans="1:17" ht="15">
      <c r="A153" s="59" t="s">
        <v>972</v>
      </c>
      <c r="B153" s="46" t="s">
        <v>1844</v>
      </c>
      <c r="C153" s="47">
        <v>840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1140</v>
      </c>
    </row>
    <row r="154" spans="1:17" ht="15">
      <c r="A154" s="59" t="s">
        <v>985</v>
      </c>
      <c r="B154" s="46" t="s">
        <v>1845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1992</v>
      </c>
    </row>
    <row r="155" spans="1:17" ht="15">
      <c r="A155" s="59" t="s">
        <v>987</v>
      </c>
      <c r="B155" s="46" t="s">
        <v>1949</v>
      </c>
      <c r="C155" s="47">
        <v>3705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5">
      <c r="A156" s="59" t="s">
        <v>997</v>
      </c>
      <c r="B156" s="46" t="s">
        <v>1950</v>
      </c>
      <c r="C156" s="27"/>
      <c r="D156" s="27"/>
      <c r="E156" s="27"/>
      <c r="F156" s="27"/>
      <c r="G156" s="27"/>
      <c r="H156" s="27"/>
      <c r="I156" s="27"/>
      <c r="J156" s="47">
        <v>6934</v>
      </c>
      <c r="K156" s="27"/>
      <c r="L156" s="27"/>
      <c r="M156" s="27"/>
      <c r="N156" s="27"/>
      <c r="O156" s="27"/>
      <c r="P156" s="47">
        <v>179520</v>
      </c>
      <c r="Q156" s="27"/>
    </row>
    <row r="157" spans="1:17" ht="15">
      <c r="A157" s="59" t="s">
        <v>1009</v>
      </c>
      <c r="B157" s="46" t="s">
        <v>1951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>
        <v>2550</v>
      </c>
      <c r="Q157" s="27"/>
    </row>
    <row r="158" spans="1:17" ht="15">
      <c r="A158" s="59" t="s">
        <v>1012</v>
      </c>
      <c r="B158" s="46" t="s">
        <v>1846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1600</v>
      </c>
    </row>
    <row r="159" spans="1:17" ht="15">
      <c r="A159" s="59" t="s">
        <v>1018</v>
      </c>
      <c r="B159" s="46" t="s">
        <v>1817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140</v>
      </c>
    </row>
    <row r="160" spans="1:17" ht="15">
      <c r="A160" s="59" t="s">
        <v>1024</v>
      </c>
      <c r="B160" s="46" t="s">
        <v>1847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47">
        <v>6783</v>
      </c>
      <c r="N160" s="27"/>
      <c r="O160" s="27"/>
      <c r="P160" s="27"/>
      <c r="Q160" s="27"/>
    </row>
    <row r="161" spans="1:17" ht="15">
      <c r="A161" s="59" t="s">
        <v>1027</v>
      </c>
      <c r="B161" s="46" t="s">
        <v>1952</v>
      </c>
      <c r="C161" s="27"/>
      <c r="D161" s="27"/>
      <c r="E161" s="27"/>
      <c r="F161" s="27"/>
      <c r="G161" s="47">
        <v>9332</v>
      </c>
      <c r="H161" s="27"/>
      <c r="I161" s="27"/>
      <c r="J161" s="47">
        <v>37077</v>
      </c>
      <c r="K161" s="27"/>
      <c r="L161" s="27"/>
      <c r="M161" s="27"/>
      <c r="N161" s="27"/>
      <c r="O161" s="27"/>
      <c r="P161" s="27"/>
      <c r="Q161" s="27"/>
    </row>
    <row r="162" spans="1:17" ht="15">
      <c r="A162" s="59" t="s">
        <v>1038</v>
      </c>
      <c r="B162" s="46" t="s">
        <v>1880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47">
        <v>33180</v>
      </c>
      <c r="M162" s="27"/>
      <c r="N162" s="27"/>
      <c r="O162" s="27"/>
      <c r="P162" s="27"/>
      <c r="Q162" s="27"/>
    </row>
    <row r="163" spans="1:17" ht="15">
      <c r="A163" s="59" t="s">
        <v>1049</v>
      </c>
      <c r="B163" s="46" t="s">
        <v>1953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2</v>
      </c>
    </row>
    <row r="164" spans="1:17" ht="15">
      <c r="A164" s="59" t="s">
        <v>1052</v>
      </c>
      <c r="B164" s="46" t="s">
        <v>1881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47">
        <v>4028</v>
      </c>
      <c r="N164" s="27"/>
      <c r="O164" s="27"/>
      <c r="P164" s="47">
        <v>2016</v>
      </c>
      <c r="Q164" s="47">
        <v>337</v>
      </c>
    </row>
    <row r="165" spans="1:17" ht="15">
      <c r="A165" s="59" t="s">
        <v>1065</v>
      </c>
      <c r="B165" s="46" t="s">
        <v>1954</v>
      </c>
      <c r="C165" s="47">
        <v>4681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 t="s">
        <v>1078</v>
      </c>
      <c r="B166" s="46" t="s">
        <v>1848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>
        <v>2400</v>
      </c>
    </row>
    <row r="167" spans="1:17" ht="15">
      <c r="A167" s="59" t="s">
        <v>1084</v>
      </c>
      <c r="B167" s="46" t="s">
        <v>1849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>
        <v>1824</v>
      </c>
    </row>
    <row r="168" spans="1:17" ht="15">
      <c r="A168" s="59" t="s">
        <v>1099</v>
      </c>
      <c r="B168" s="46" t="s">
        <v>1835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>
        <v>539</v>
      </c>
    </row>
    <row r="169" spans="1:17" ht="15">
      <c r="A169" s="59" t="s">
        <v>1104</v>
      </c>
      <c r="B169" s="46" t="s">
        <v>1808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47">
        <v>141088</v>
      </c>
      <c r="M169" s="27"/>
      <c r="N169" s="27"/>
      <c r="O169" s="27"/>
      <c r="P169" s="27"/>
      <c r="Q169" s="27"/>
    </row>
    <row r="170" spans="1:17" ht="15">
      <c r="A170" s="59"/>
      <c r="B170" s="46"/>
      <c r="C170" s="4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47"/>
      <c r="H171" s="27"/>
      <c r="I171" s="27"/>
      <c r="J171" s="47"/>
      <c r="K171" s="27"/>
      <c r="L171" s="47"/>
      <c r="M171" s="27"/>
      <c r="N171" s="27"/>
      <c r="O171" s="27"/>
      <c r="P171" s="27"/>
      <c r="Q171" s="2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4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4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  <row r="177" spans="1:17" ht="15">
      <c r="A177" s="59"/>
      <c r="B177" s="46"/>
      <c r="C177" s="4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5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6223</v>
      </c>
      <c r="D6" s="47">
        <v>6223</v>
      </c>
      <c r="E6" s="27">
        <v>0</v>
      </c>
      <c r="F6" s="47">
        <v>51754</v>
      </c>
      <c r="G6" s="47">
        <v>40240</v>
      </c>
      <c r="H6" s="47">
        <v>11514</v>
      </c>
    </row>
    <row r="7" spans="1:8" ht="15">
      <c r="A7" s="53">
        <v>2</v>
      </c>
      <c r="B7" s="46" t="s">
        <v>1745</v>
      </c>
      <c r="C7" s="27">
        <v>0</v>
      </c>
      <c r="D7" s="27">
        <v>0</v>
      </c>
      <c r="E7" s="27">
        <v>0</v>
      </c>
      <c r="F7" s="47">
        <v>336760</v>
      </c>
      <c r="G7" s="47">
        <v>286231</v>
      </c>
      <c r="H7" s="47">
        <v>50529</v>
      </c>
    </row>
    <row r="8" spans="1:8" ht="15">
      <c r="A8" s="53">
        <v>3</v>
      </c>
      <c r="B8" s="46" t="s">
        <v>1388</v>
      </c>
      <c r="C8" s="47">
        <v>3329</v>
      </c>
      <c r="D8" s="47">
        <v>3329</v>
      </c>
      <c r="E8" s="27">
        <v>0</v>
      </c>
      <c r="F8" s="47">
        <v>48832</v>
      </c>
      <c r="G8" s="47">
        <v>46442</v>
      </c>
      <c r="H8" s="47">
        <v>2390</v>
      </c>
    </row>
    <row r="9" spans="1:8" ht="15">
      <c r="A9" s="53">
        <v>4</v>
      </c>
      <c r="B9" s="46" t="s">
        <v>1777</v>
      </c>
      <c r="C9" s="27">
        <v>0</v>
      </c>
      <c r="D9" s="27">
        <v>0</v>
      </c>
      <c r="E9" s="27">
        <v>0</v>
      </c>
      <c r="F9" s="47">
        <v>233898</v>
      </c>
      <c r="G9" s="47">
        <v>217525</v>
      </c>
      <c r="H9" s="47">
        <v>16373</v>
      </c>
    </row>
    <row r="10" spans="1:8" ht="15">
      <c r="A10" s="53">
        <v>5</v>
      </c>
      <c r="B10" s="46" t="s">
        <v>1746</v>
      </c>
      <c r="C10" s="47">
        <v>1795</v>
      </c>
      <c r="D10" s="47">
        <v>1795</v>
      </c>
      <c r="E10" s="27">
        <v>0</v>
      </c>
      <c r="F10" s="47">
        <v>50120</v>
      </c>
      <c r="G10" s="47">
        <v>46622</v>
      </c>
      <c r="H10" s="47">
        <v>3498</v>
      </c>
    </row>
    <row r="11" spans="1:8" ht="15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47">
        <v>42077</v>
      </c>
      <c r="G11" s="47">
        <v>29990</v>
      </c>
      <c r="H11" s="47">
        <v>12087</v>
      </c>
    </row>
    <row r="12" spans="1:8" ht="15">
      <c r="A12" s="53">
        <v>7</v>
      </c>
      <c r="B12" s="46" t="s">
        <v>1747</v>
      </c>
      <c r="C12" s="47">
        <v>0</v>
      </c>
      <c r="D12" s="47">
        <v>0</v>
      </c>
      <c r="E12" s="27">
        <v>0</v>
      </c>
      <c r="F12" s="47">
        <v>31686</v>
      </c>
      <c r="G12" s="47">
        <v>6274</v>
      </c>
      <c r="H12" s="47">
        <v>25412</v>
      </c>
    </row>
    <row r="13" spans="1:8" ht="15">
      <c r="A13" s="53">
        <v>8</v>
      </c>
      <c r="B13" s="46" t="s">
        <v>1778</v>
      </c>
      <c r="C13" s="27">
        <v>0</v>
      </c>
      <c r="D13" s="27">
        <v>0</v>
      </c>
      <c r="E13" s="27">
        <v>0</v>
      </c>
      <c r="F13" s="47">
        <v>61391</v>
      </c>
      <c r="G13" s="47">
        <v>61155</v>
      </c>
      <c r="H13" s="47">
        <v>236</v>
      </c>
    </row>
    <row r="14" spans="1:8" ht="15">
      <c r="A14" s="53">
        <v>9</v>
      </c>
      <c r="B14" s="46" t="s">
        <v>1779</v>
      </c>
      <c r="C14" s="47">
        <v>780</v>
      </c>
      <c r="D14" s="47">
        <v>0</v>
      </c>
      <c r="E14" s="47">
        <v>780</v>
      </c>
      <c r="F14" s="47">
        <v>103057</v>
      </c>
      <c r="G14" s="47">
        <v>98482</v>
      </c>
      <c r="H14" s="47">
        <v>4575</v>
      </c>
    </row>
    <row r="15" spans="1:8" ht="15">
      <c r="A15" s="53">
        <v>10</v>
      </c>
      <c r="B15" s="46" t="s">
        <v>172</v>
      </c>
      <c r="C15" s="27">
        <v>0</v>
      </c>
      <c r="D15" s="27">
        <v>0</v>
      </c>
      <c r="E15" s="27">
        <v>0</v>
      </c>
      <c r="F15" s="47">
        <v>102743</v>
      </c>
      <c r="G15" s="47">
        <v>101104</v>
      </c>
      <c r="H15" s="47">
        <v>1639</v>
      </c>
    </row>
    <row r="16" spans="1:8" ht="15">
      <c r="A16" s="53">
        <v>11</v>
      </c>
      <c r="B16" s="46" t="s">
        <v>1748</v>
      </c>
      <c r="C16" s="47">
        <v>1022</v>
      </c>
      <c r="D16" s="47">
        <v>1022</v>
      </c>
      <c r="E16" s="27">
        <v>0</v>
      </c>
      <c r="F16" s="47">
        <v>47083</v>
      </c>
      <c r="G16" s="47">
        <v>42849</v>
      </c>
      <c r="H16" s="47">
        <v>4234</v>
      </c>
    </row>
    <row r="17" spans="1:8" ht="15">
      <c r="A17" s="53">
        <v>12</v>
      </c>
      <c r="B17" s="46" t="s">
        <v>1749</v>
      </c>
      <c r="C17" s="47">
        <v>10498</v>
      </c>
      <c r="D17" s="47">
        <v>8528</v>
      </c>
      <c r="E17" s="47">
        <v>1970</v>
      </c>
      <c r="F17" s="47">
        <v>141333</v>
      </c>
      <c r="G17" s="47">
        <v>71555</v>
      </c>
      <c r="H17" s="47">
        <v>69778</v>
      </c>
    </row>
    <row r="18" spans="1:8" ht="15">
      <c r="A18" s="53">
        <v>13</v>
      </c>
      <c r="B18" s="46" t="s">
        <v>1750</v>
      </c>
      <c r="C18" s="47">
        <v>22550</v>
      </c>
      <c r="D18" s="47">
        <v>22550</v>
      </c>
      <c r="E18" s="27">
        <v>0</v>
      </c>
      <c r="F18" s="47">
        <v>283737</v>
      </c>
      <c r="G18" s="47">
        <v>256391</v>
      </c>
      <c r="H18" s="47">
        <v>27346</v>
      </c>
    </row>
    <row r="19" spans="1:8" ht="15">
      <c r="A19" s="53">
        <v>14</v>
      </c>
      <c r="B19" s="46" t="s">
        <v>1751</v>
      </c>
      <c r="C19" s="47">
        <v>0</v>
      </c>
      <c r="D19" s="47">
        <v>0</v>
      </c>
      <c r="E19" s="27">
        <v>0</v>
      </c>
      <c r="F19" s="47">
        <v>98228</v>
      </c>
      <c r="G19" s="47">
        <v>88022</v>
      </c>
      <c r="H19" s="47">
        <v>10206</v>
      </c>
    </row>
    <row r="20" spans="1:8" ht="15">
      <c r="A20" s="53">
        <v>15</v>
      </c>
      <c r="B20" s="46" t="s">
        <v>1780</v>
      </c>
      <c r="C20" s="47">
        <v>824</v>
      </c>
      <c r="D20" s="47">
        <v>0</v>
      </c>
      <c r="E20" s="47">
        <v>824</v>
      </c>
      <c r="F20" s="47">
        <v>157083</v>
      </c>
      <c r="G20" s="47">
        <v>156259</v>
      </c>
      <c r="H20" s="47">
        <v>824</v>
      </c>
    </row>
    <row r="21" spans="1:8" ht="15">
      <c r="A21" s="53">
        <v>16</v>
      </c>
      <c r="B21" s="46" t="s">
        <v>1752</v>
      </c>
      <c r="C21" s="47">
        <v>161307</v>
      </c>
      <c r="D21" s="47">
        <v>161307</v>
      </c>
      <c r="E21" s="27">
        <v>0</v>
      </c>
      <c r="F21" s="47">
        <v>165762</v>
      </c>
      <c r="G21" s="47">
        <v>162307</v>
      </c>
      <c r="H21" s="47">
        <v>3455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27">
        <v>0</v>
      </c>
      <c r="F22" s="47">
        <v>1988</v>
      </c>
      <c r="G22" s="47">
        <v>1988</v>
      </c>
      <c r="H22" s="47">
        <v>0</v>
      </c>
    </row>
    <row r="23" spans="1:8" ht="15">
      <c r="A23" s="53">
        <v>18</v>
      </c>
      <c r="B23" s="46" t="s">
        <v>830</v>
      </c>
      <c r="C23" s="47">
        <v>11540</v>
      </c>
      <c r="D23" s="47">
        <v>11540</v>
      </c>
      <c r="E23" s="27">
        <v>0</v>
      </c>
      <c r="F23" s="47">
        <v>157735</v>
      </c>
      <c r="G23" s="47">
        <v>147909</v>
      </c>
      <c r="H23" s="47">
        <v>9826</v>
      </c>
    </row>
    <row r="24" spans="1:8" ht="15">
      <c r="A24" s="53">
        <v>19</v>
      </c>
      <c r="B24" s="46" t="s">
        <v>907</v>
      </c>
      <c r="C24" s="47">
        <v>840</v>
      </c>
      <c r="D24" s="47">
        <v>0</v>
      </c>
      <c r="E24" s="47">
        <v>840</v>
      </c>
      <c r="F24" s="47">
        <v>35283</v>
      </c>
      <c r="G24" s="47">
        <v>34443</v>
      </c>
      <c r="H24" s="47">
        <v>840</v>
      </c>
    </row>
    <row r="25" spans="1:8" ht="15">
      <c r="A25" s="53">
        <v>20</v>
      </c>
      <c r="B25" s="46" t="s">
        <v>1753</v>
      </c>
      <c r="C25" s="47">
        <v>3705</v>
      </c>
      <c r="D25" s="47">
        <v>0</v>
      </c>
      <c r="E25" s="47">
        <v>3705</v>
      </c>
      <c r="F25" s="47">
        <v>129186</v>
      </c>
      <c r="G25" s="47">
        <v>91044</v>
      </c>
      <c r="H25" s="47">
        <v>38142</v>
      </c>
    </row>
    <row r="26" spans="1:8" ht="15">
      <c r="A26" s="53">
        <v>21</v>
      </c>
      <c r="B26" s="46" t="s">
        <v>1053</v>
      </c>
      <c r="C26" s="47">
        <v>4681</v>
      </c>
      <c r="D26" s="47">
        <v>4681</v>
      </c>
      <c r="E26" s="47">
        <v>0</v>
      </c>
      <c r="F26" s="47">
        <v>29578</v>
      </c>
      <c r="G26" s="47">
        <v>8662</v>
      </c>
      <c r="H26" s="47">
        <v>20916</v>
      </c>
    </row>
    <row r="27" spans="1:8" ht="15">
      <c r="A27" s="53">
        <v>22</v>
      </c>
      <c r="B27" s="46" t="s">
        <v>1781</v>
      </c>
      <c r="C27" s="47">
        <v>0</v>
      </c>
      <c r="D27" s="47">
        <v>0</v>
      </c>
      <c r="E27" s="47">
        <v>0</v>
      </c>
      <c r="F27" s="47">
        <v>546175</v>
      </c>
      <c r="G27" s="47">
        <v>443552</v>
      </c>
      <c r="H27" s="47">
        <v>102623</v>
      </c>
    </row>
    <row r="28" spans="1:8" ht="15">
      <c r="A28" s="27"/>
      <c r="B28" s="27"/>
      <c r="C28" s="47">
        <f aca="true" t="shared" si="0" ref="C28:H28">SUM(C6:C27)</f>
        <v>229094</v>
      </c>
      <c r="D28" s="47">
        <f t="shared" si="0"/>
        <v>220975</v>
      </c>
      <c r="E28" s="26">
        <f t="shared" si="0"/>
        <v>8119</v>
      </c>
      <c r="F28" s="26">
        <f t="shared" si="0"/>
        <v>2855489</v>
      </c>
      <c r="G28" s="26">
        <f t="shared" si="0"/>
        <v>2439046</v>
      </c>
      <c r="H28" s="26">
        <f t="shared" si="0"/>
        <v>416443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6">
        <v>122108</v>
      </c>
      <c r="D37" s="26">
        <v>122108</v>
      </c>
      <c r="E37" s="26">
        <v>0</v>
      </c>
      <c r="F37" s="47">
        <v>216235</v>
      </c>
      <c r="G37" s="47">
        <v>214179</v>
      </c>
      <c r="H37" s="47">
        <v>2056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26">
        <v>5000</v>
      </c>
      <c r="D38" s="26">
        <v>5000</v>
      </c>
      <c r="E38" s="26">
        <v>0</v>
      </c>
      <c r="F38" s="47">
        <v>338054</v>
      </c>
      <c r="G38" s="47">
        <v>336121</v>
      </c>
      <c r="H38" s="47">
        <v>1933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6">
        <v>0</v>
      </c>
      <c r="D39" s="26">
        <v>0</v>
      </c>
      <c r="E39" s="26">
        <v>0</v>
      </c>
      <c r="F39" s="47">
        <v>80802</v>
      </c>
      <c r="G39" s="47">
        <v>80802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26">
        <v>0</v>
      </c>
      <c r="D40" s="26">
        <v>0</v>
      </c>
      <c r="E40" s="26">
        <v>0</v>
      </c>
      <c r="F40" s="47">
        <v>37416</v>
      </c>
      <c r="G40" s="47">
        <v>15912</v>
      </c>
      <c r="H40" s="47">
        <v>21504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6">
        <v>0</v>
      </c>
      <c r="D41" s="26">
        <v>0</v>
      </c>
      <c r="E41" s="26">
        <v>0</v>
      </c>
      <c r="F41" s="47">
        <v>10720</v>
      </c>
      <c r="G41" s="47">
        <v>8320</v>
      </c>
      <c r="H41" s="47">
        <v>2400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6">
        <v>28053</v>
      </c>
      <c r="D42" s="26">
        <v>28053</v>
      </c>
      <c r="E42" s="26">
        <v>0</v>
      </c>
      <c r="F42" s="47">
        <v>18211</v>
      </c>
      <c r="G42" s="47">
        <v>18211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6">
        <v>70167</v>
      </c>
      <c r="D43" s="26">
        <v>70167</v>
      </c>
      <c r="E43" s="26">
        <v>0</v>
      </c>
      <c r="F43" s="47">
        <v>48282</v>
      </c>
      <c r="G43" s="47">
        <v>47742</v>
      </c>
      <c r="H43" s="47">
        <v>540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26">
        <v>0</v>
      </c>
      <c r="D44" s="26">
        <v>0</v>
      </c>
      <c r="E44" s="26">
        <v>0</v>
      </c>
      <c r="F44" s="47">
        <v>342970</v>
      </c>
      <c r="G44" s="47">
        <v>342970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6">
        <v>945</v>
      </c>
      <c r="D45" s="26"/>
      <c r="E45" s="26">
        <v>945</v>
      </c>
      <c r="F45" s="47">
        <v>3750</v>
      </c>
      <c r="G45" s="47">
        <v>3750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6">
        <v>12556</v>
      </c>
      <c r="D46" s="26">
        <v>12556</v>
      </c>
      <c r="E46" s="26">
        <v>0</v>
      </c>
      <c r="F46" s="47">
        <v>945</v>
      </c>
      <c r="G46" s="47">
        <v>0</v>
      </c>
      <c r="H46" s="47">
        <v>945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6">
        <v>49035</v>
      </c>
      <c r="D47" s="26">
        <v>49035</v>
      </c>
      <c r="E47" s="26">
        <v>0</v>
      </c>
      <c r="F47" s="47">
        <v>50045</v>
      </c>
      <c r="G47" s="47">
        <v>29717</v>
      </c>
      <c r="H47" s="47">
        <v>20328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26">
        <v>0</v>
      </c>
      <c r="D48" s="26">
        <v>0</v>
      </c>
      <c r="E48" s="26">
        <v>0</v>
      </c>
      <c r="F48" s="47">
        <v>102895</v>
      </c>
      <c r="G48" s="47">
        <v>83128</v>
      </c>
      <c r="H48" s="47">
        <v>19767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26">
        <v>0</v>
      </c>
      <c r="D49" s="26">
        <v>0</v>
      </c>
      <c r="E49" s="26">
        <v>0</v>
      </c>
      <c r="F49" s="47">
        <v>154084</v>
      </c>
      <c r="G49" s="47">
        <v>151322</v>
      </c>
      <c r="H49" s="47">
        <v>2762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26">
        <v>360</v>
      </c>
      <c r="D50" s="26">
        <v>0</v>
      </c>
      <c r="E50" s="26">
        <v>360</v>
      </c>
      <c r="F50" s="47">
        <v>6395</v>
      </c>
      <c r="G50" s="47">
        <v>6395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26">
        <v>7381</v>
      </c>
      <c r="D51" s="26">
        <v>7381</v>
      </c>
      <c r="E51" s="26">
        <v>0</v>
      </c>
      <c r="F51" s="47">
        <v>87551</v>
      </c>
      <c r="G51" s="47">
        <v>85431</v>
      </c>
      <c r="H51" s="47">
        <v>2120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6">
        <v>0</v>
      </c>
      <c r="D52" s="26">
        <v>0</v>
      </c>
      <c r="E52" s="26">
        <v>0</v>
      </c>
      <c r="F52" s="47">
        <v>7381</v>
      </c>
      <c r="G52" s="47">
        <v>7381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6">
        <v>0</v>
      </c>
      <c r="D53" s="26">
        <v>0</v>
      </c>
      <c r="E53" s="26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6">
        <v>0</v>
      </c>
      <c r="D54" s="26">
        <v>0</v>
      </c>
      <c r="E54" s="26">
        <v>0</v>
      </c>
      <c r="F54" s="47">
        <v>25605</v>
      </c>
      <c r="G54" s="47">
        <v>25605</v>
      </c>
      <c r="H54" s="47">
        <v>0</v>
      </c>
    </row>
    <row r="55" spans="1:8" ht="15">
      <c r="A55" s="53">
        <v>19</v>
      </c>
      <c r="B55" s="46" t="s">
        <v>907</v>
      </c>
      <c r="C55" s="26">
        <v>0</v>
      </c>
      <c r="D55" s="26">
        <v>0</v>
      </c>
      <c r="E55" s="26">
        <v>0</v>
      </c>
      <c r="F55" s="47">
        <v>0</v>
      </c>
      <c r="G55" s="47">
        <v>0</v>
      </c>
      <c r="H55" s="47">
        <v>0</v>
      </c>
    </row>
    <row r="56" spans="1:8" ht="15">
      <c r="A56" s="53">
        <v>20</v>
      </c>
      <c r="B56" s="46" t="s">
        <v>988</v>
      </c>
      <c r="C56" s="26">
        <v>0</v>
      </c>
      <c r="D56" s="26">
        <v>0</v>
      </c>
      <c r="E56" s="26">
        <v>0</v>
      </c>
      <c r="F56" s="47">
        <v>20767</v>
      </c>
      <c r="G56" s="47">
        <v>3065</v>
      </c>
      <c r="H56" s="47">
        <v>17702</v>
      </c>
    </row>
    <row r="57" spans="1:8" ht="15">
      <c r="A57" s="53">
        <v>21</v>
      </c>
      <c r="B57" s="46" t="s">
        <v>1053</v>
      </c>
      <c r="C57" s="26">
        <v>0</v>
      </c>
      <c r="D57" s="26">
        <v>0</v>
      </c>
      <c r="E57" s="26">
        <v>0</v>
      </c>
      <c r="F57" s="47">
        <v>701</v>
      </c>
      <c r="G57" s="47">
        <v>0</v>
      </c>
      <c r="H57" s="47">
        <v>701</v>
      </c>
    </row>
    <row r="58" spans="1:8" ht="15">
      <c r="A58" s="53">
        <v>22</v>
      </c>
      <c r="B58" s="46" t="s">
        <v>1782</v>
      </c>
      <c r="C58" s="26"/>
      <c r="D58" s="26"/>
      <c r="E58" s="26"/>
      <c r="F58" s="47">
        <v>0</v>
      </c>
      <c r="G58" s="47">
        <v>0</v>
      </c>
      <c r="H58" s="47">
        <v>0</v>
      </c>
    </row>
    <row r="59" spans="3:8" ht="15">
      <c r="C59" s="26">
        <f>SUM(C37:C58)</f>
        <v>295605</v>
      </c>
      <c r="D59" s="26">
        <f>SUM(D37:D58)</f>
        <v>294300</v>
      </c>
      <c r="E59" s="26">
        <f>SUM(E37:E58)</f>
        <v>1305</v>
      </c>
      <c r="F59" s="26">
        <f>SUM(F37:F58)</f>
        <v>1552809</v>
      </c>
      <c r="G59" s="26">
        <f>SUM(G37:G58)</f>
        <v>1460051</v>
      </c>
      <c r="H59" s="26">
        <f>SUM(H37:H58)</f>
        <v>92758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1960</v>
      </c>
      <c r="L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11/8/17</v>
      </c>
      <c r="K2" s="109"/>
      <c r="L2" s="110" t="str">
        <f>A1</f>
        <v>Retail square feet certified, January-September 2017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7"/>
      <c r="L3" s="138" t="str">
        <f>A2</f>
        <v>Source: New Jersey Department of Community Affairs, 11/8/17</v>
      </c>
      <c r="M3" s="139"/>
      <c r="N3" s="140"/>
      <c r="O3" s="140"/>
      <c r="P3" s="140"/>
      <c r="Q3" s="140"/>
      <c r="R3" s="140"/>
      <c r="S3" s="140"/>
      <c r="T3" s="130"/>
    </row>
    <row r="4" spans="2:20" ht="15.75" thickTop="1">
      <c r="B4" s="166" t="s">
        <v>1958</v>
      </c>
      <c r="C4" s="166"/>
      <c r="D4" s="166"/>
      <c r="E4" s="166" t="str">
        <f>certoff!E4</f>
        <v>Year-to-Date</v>
      </c>
      <c r="F4" s="166"/>
      <c r="G4" s="166"/>
      <c r="K4" s="131"/>
      <c r="L4" s="132"/>
      <c r="M4" s="133"/>
      <c r="N4" s="134" t="str">
        <f>B4</f>
        <v>September</v>
      </c>
      <c r="O4" s="135"/>
      <c r="P4" s="136"/>
      <c r="Q4" s="136"/>
      <c r="R4" s="134" t="str">
        <f>E4</f>
        <v>Year-to-Date</v>
      </c>
      <c r="S4" s="136"/>
      <c r="T4" s="137"/>
    </row>
    <row r="5" spans="11:20" ht="15">
      <c r="K5" s="116"/>
      <c r="L5" s="117"/>
      <c r="M5" s="121"/>
      <c r="N5" s="122" t="s">
        <v>1786</v>
      </c>
      <c r="O5" s="118"/>
      <c r="P5" s="119"/>
      <c r="Q5" s="119"/>
      <c r="R5" s="122" t="s">
        <v>1786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4" t="s">
        <v>975</v>
      </c>
      <c r="M6" s="145" t="s">
        <v>1710</v>
      </c>
      <c r="N6" s="146" t="s">
        <v>1787</v>
      </c>
      <c r="O6" s="147" t="s">
        <v>1712</v>
      </c>
      <c r="P6" s="148"/>
      <c r="Q6" s="145" t="s">
        <v>1710</v>
      </c>
      <c r="R6" s="146" t="s">
        <v>1787</v>
      </c>
      <c r="S6" s="147" t="s">
        <v>1712</v>
      </c>
      <c r="T6" s="120"/>
    </row>
    <row r="7" spans="1:20" ht="15.75" thickTop="1">
      <c r="A7" s="7" t="s">
        <v>1110</v>
      </c>
      <c r="B7" s="26">
        <v>122108</v>
      </c>
      <c r="C7" s="26">
        <v>122108</v>
      </c>
      <c r="D7" s="26">
        <v>0</v>
      </c>
      <c r="E7" s="47">
        <v>216235</v>
      </c>
      <c r="F7" s="47">
        <v>214179</v>
      </c>
      <c r="G7" s="47">
        <v>2056</v>
      </c>
      <c r="K7" s="116"/>
      <c r="L7" s="141" t="s">
        <v>1110</v>
      </c>
      <c r="M7" s="142">
        <f aca="true" t="shared" si="0" ref="M7:M28">B7</f>
        <v>122108</v>
      </c>
      <c r="N7" s="142">
        <f aca="true" t="shared" si="1" ref="N7:N28">C7</f>
        <v>122108</v>
      </c>
      <c r="O7" s="142">
        <f aca="true" t="shared" si="2" ref="O7:O28">D7</f>
        <v>0</v>
      </c>
      <c r="P7" s="143"/>
      <c r="Q7" s="142">
        <f aca="true" t="shared" si="3" ref="Q7:Q28">E7</f>
        <v>216235</v>
      </c>
      <c r="R7" s="142">
        <f aca="true" t="shared" si="4" ref="R7:R28">F7</f>
        <v>214179</v>
      </c>
      <c r="S7" s="142">
        <f aca="true" t="shared" si="5" ref="S7:S28">G7</f>
        <v>2056</v>
      </c>
      <c r="T7" s="120"/>
    </row>
    <row r="8" spans="1:20" ht="15">
      <c r="A8" s="25" t="s">
        <v>1177</v>
      </c>
      <c r="B8" s="26">
        <v>5000</v>
      </c>
      <c r="C8" s="26">
        <v>5000</v>
      </c>
      <c r="D8" s="26">
        <v>0</v>
      </c>
      <c r="E8" s="47">
        <v>338054</v>
      </c>
      <c r="F8" s="47">
        <v>336121</v>
      </c>
      <c r="G8" s="47">
        <v>1933</v>
      </c>
      <c r="K8" s="116"/>
      <c r="L8" s="123" t="s">
        <v>1177</v>
      </c>
      <c r="M8" s="64">
        <f t="shared" si="0"/>
        <v>5000</v>
      </c>
      <c r="N8" s="64">
        <f t="shared" si="1"/>
        <v>5000</v>
      </c>
      <c r="O8" s="64">
        <f t="shared" si="2"/>
        <v>0</v>
      </c>
      <c r="P8" s="83"/>
      <c r="Q8" s="64">
        <f t="shared" si="3"/>
        <v>338054</v>
      </c>
      <c r="R8" s="64">
        <f t="shared" si="4"/>
        <v>336121</v>
      </c>
      <c r="S8" s="64">
        <f t="shared" si="5"/>
        <v>1933</v>
      </c>
      <c r="T8" s="120"/>
    </row>
    <row r="9" spans="1:20" ht="15">
      <c r="A9" s="25" t="s">
        <v>1388</v>
      </c>
      <c r="B9" s="26">
        <v>0</v>
      </c>
      <c r="C9" s="26">
        <v>0</v>
      </c>
      <c r="D9" s="26">
        <v>0</v>
      </c>
      <c r="E9" s="47">
        <v>80802</v>
      </c>
      <c r="F9" s="47">
        <v>80802</v>
      </c>
      <c r="G9" s="27">
        <v>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80802</v>
      </c>
      <c r="R9" s="64">
        <f t="shared" si="4"/>
        <v>80802</v>
      </c>
      <c r="S9" s="64">
        <f t="shared" si="5"/>
        <v>0</v>
      </c>
      <c r="T9" s="120"/>
    </row>
    <row r="10" spans="1:20" ht="15">
      <c r="A10" s="25" t="s">
        <v>1507</v>
      </c>
      <c r="B10" s="26">
        <v>0</v>
      </c>
      <c r="C10" s="26">
        <v>0</v>
      </c>
      <c r="D10" s="26">
        <v>0</v>
      </c>
      <c r="E10" s="47">
        <v>37416</v>
      </c>
      <c r="F10" s="47">
        <v>15912</v>
      </c>
      <c r="G10" s="47">
        <v>21504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37416</v>
      </c>
      <c r="R10" s="64">
        <f t="shared" si="4"/>
        <v>15912</v>
      </c>
      <c r="S10" s="64">
        <f t="shared" si="5"/>
        <v>21504</v>
      </c>
      <c r="T10" s="120"/>
    </row>
    <row r="11" spans="1:20" ht="15">
      <c r="A11" s="25" t="s">
        <v>1619</v>
      </c>
      <c r="B11" s="26">
        <v>0</v>
      </c>
      <c r="C11" s="26">
        <v>0</v>
      </c>
      <c r="D11" s="26">
        <v>0</v>
      </c>
      <c r="E11" s="47">
        <v>10720</v>
      </c>
      <c r="F11" s="47">
        <v>8320</v>
      </c>
      <c r="G11" s="47">
        <v>2400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10720</v>
      </c>
      <c r="R11" s="64">
        <f t="shared" si="4"/>
        <v>8320</v>
      </c>
      <c r="S11" s="64">
        <f t="shared" si="5"/>
        <v>2400</v>
      </c>
      <c r="T11" s="120"/>
    </row>
    <row r="12" spans="1:20" ht="15">
      <c r="A12" s="25" t="s">
        <v>1668</v>
      </c>
      <c r="B12" s="26">
        <v>28053</v>
      </c>
      <c r="C12" s="26">
        <v>28053</v>
      </c>
      <c r="D12" s="26">
        <v>0</v>
      </c>
      <c r="E12" s="47">
        <v>18211</v>
      </c>
      <c r="F12" s="47">
        <v>18211</v>
      </c>
      <c r="G12" s="47">
        <v>0</v>
      </c>
      <c r="K12" s="116"/>
      <c r="L12" s="123" t="s">
        <v>1668</v>
      </c>
      <c r="M12" s="64">
        <f t="shared" si="0"/>
        <v>28053</v>
      </c>
      <c r="N12" s="64">
        <f t="shared" si="1"/>
        <v>28053</v>
      </c>
      <c r="O12" s="64">
        <f t="shared" si="2"/>
        <v>0</v>
      </c>
      <c r="P12" s="83"/>
      <c r="Q12" s="64">
        <f t="shared" si="3"/>
        <v>18211</v>
      </c>
      <c r="R12" s="64">
        <f t="shared" si="4"/>
        <v>18211</v>
      </c>
      <c r="S12" s="64">
        <f t="shared" si="5"/>
        <v>0</v>
      </c>
      <c r="T12" s="120"/>
    </row>
    <row r="13" spans="1:20" ht="15">
      <c r="A13" s="25" t="s">
        <v>3</v>
      </c>
      <c r="B13" s="26">
        <v>70167</v>
      </c>
      <c r="C13" s="26">
        <v>70167</v>
      </c>
      <c r="D13" s="26">
        <v>0</v>
      </c>
      <c r="E13" s="47">
        <v>48282</v>
      </c>
      <c r="F13" s="47">
        <v>47742</v>
      </c>
      <c r="G13" s="47">
        <v>540</v>
      </c>
      <c r="K13" s="116"/>
      <c r="L13" s="123" t="s">
        <v>3</v>
      </c>
      <c r="M13" s="64">
        <f t="shared" si="0"/>
        <v>70167</v>
      </c>
      <c r="N13" s="64">
        <f t="shared" si="1"/>
        <v>70167</v>
      </c>
      <c r="O13" s="64">
        <f t="shared" si="2"/>
        <v>0</v>
      </c>
      <c r="P13" s="83"/>
      <c r="Q13" s="64">
        <f t="shared" si="3"/>
        <v>48282</v>
      </c>
      <c r="R13" s="64">
        <f t="shared" si="4"/>
        <v>47742</v>
      </c>
      <c r="S13" s="64">
        <f t="shared" si="5"/>
        <v>540</v>
      </c>
      <c r="T13" s="120"/>
    </row>
    <row r="14" spans="1:20" ht="15">
      <c r="A14" s="25" t="s">
        <v>65</v>
      </c>
      <c r="B14" s="26">
        <v>0</v>
      </c>
      <c r="C14" s="26">
        <v>0</v>
      </c>
      <c r="D14" s="26">
        <v>0</v>
      </c>
      <c r="E14" s="47">
        <v>342970</v>
      </c>
      <c r="F14" s="47">
        <v>342970</v>
      </c>
      <c r="G14" s="4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342970</v>
      </c>
      <c r="R14" s="64">
        <f t="shared" si="4"/>
        <v>342970</v>
      </c>
      <c r="S14" s="64">
        <f t="shared" si="5"/>
        <v>0</v>
      </c>
      <c r="T14" s="120"/>
    </row>
    <row r="15" spans="1:20" ht="15">
      <c r="A15" s="25" t="s">
        <v>135</v>
      </c>
      <c r="B15" s="26">
        <v>945</v>
      </c>
      <c r="C15" s="26"/>
      <c r="D15" s="26">
        <v>945</v>
      </c>
      <c r="E15" s="47">
        <v>3750</v>
      </c>
      <c r="F15" s="47">
        <v>3750</v>
      </c>
      <c r="G15" s="47">
        <v>0</v>
      </c>
      <c r="K15" s="116"/>
      <c r="L15" s="123" t="s">
        <v>135</v>
      </c>
      <c r="M15" s="64">
        <f t="shared" si="0"/>
        <v>945</v>
      </c>
      <c r="N15" s="64">
        <f t="shared" si="1"/>
        <v>0</v>
      </c>
      <c r="O15" s="64">
        <f t="shared" si="2"/>
        <v>945</v>
      </c>
      <c r="P15" s="83"/>
      <c r="Q15" s="64">
        <f t="shared" si="3"/>
        <v>3750</v>
      </c>
      <c r="R15" s="64">
        <f t="shared" si="4"/>
        <v>3750</v>
      </c>
      <c r="S15" s="64">
        <f t="shared" si="5"/>
        <v>0</v>
      </c>
      <c r="T15" s="120"/>
    </row>
    <row r="16" spans="1:20" ht="15">
      <c r="A16" s="25" t="s">
        <v>172</v>
      </c>
      <c r="B16" s="26">
        <v>12556</v>
      </c>
      <c r="C16" s="26">
        <v>12556</v>
      </c>
      <c r="D16" s="26">
        <v>0</v>
      </c>
      <c r="E16" s="47">
        <v>945</v>
      </c>
      <c r="F16" s="47">
        <v>0</v>
      </c>
      <c r="G16" s="47">
        <v>945</v>
      </c>
      <c r="K16" s="116"/>
      <c r="L16" s="123" t="s">
        <v>172</v>
      </c>
      <c r="M16" s="64">
        <f t="shared" si="0"/>
        <v>12556</v>
      </c>
      <c r="N16" s="64">
        <f t="shared" si="1"/>
        <v>12556</v>
      </c>
      <c r="O16" s="64">
        <f t="shared" si="2"/>
        <v>0</v>
      </c>
      <c r="P16" s="83"/>
      <c r="Q16" s="64">
        <f t="shared" si="3"/>
        <v>945</v>
      </c>
      <c r="R16" s="64">
        <f t="shared" si="4"/>
        <v>0</v>
      </c>
      <c r="S16" s="64">
        <f t="shared" si="5"/>
        <v>945</v>
      </c>
      <c r="T16" s="120"/>
    </row>
    <row r="17" spans="1:20" ht="15">
      <c r="A17" s="25" t="s">
        <v>250</v>
      </c>
      <c r="B17" s="26">
        <v>49035</v>
      </c>
      <c r="C17" s="26">
        <v>49035</v>
      </c>
      <c r="D17" s="26">
        <v>0</v>
      </c>
      <c r="E17" s="47">
        <v>50045</v>
      </c>
      <c r="F17" s="47">
        <v>29717</v>
      </c>
      <c r="G17" s="47">
        <v>20328</v>
      </c>
      <c r="K17" s="116"/>
      <c r="L17" s="123" t="s">
        <v>250</v>
      </c>
      <c r="M17" s="64">
        <f t="shared" si="0"/>
        <v>49035</v>
      </c>
      <c r="N17" s="64">
        <f t="shared" si="1"/>
        <v>49035</v>
      </c>
      <c r="O17" s="64">
        <f t="shared" si="2"/>
        <v>0</v>
      </c>
      <c r="P17" s="83"/>
      <c r="Q17" s="64">
        <f t="shared" si="3"/>
        <v>50045</v>
      </c>
      <c r="R17" s="64">
        <f t="shared" si="4"/>
        <v>29717</v>
      </c>
      <c r="S17" s="64">
        <f t="shared" si="5"/>
        <v>20328</v>
      </c>
      <c r="T17" s="120"/>
    </row>
    <row r="18" spans="1:20" ht="15">
      <c r="A18" s="25" t="s">
        <v>283</v>
      </c>
      <c r="B18" s="26">
        <v>0</v>
      </c>
      <c r="C18" s="26">
        <v>0</v>
      </c>
      <c r="D18" s="26">
        <v>0</v>
      </c>
      <c r="E18" s="47">
        <v>102895</v>
      </c>
      <c r="F18" s="47">
        <v>83128</v>
      </c>
      <c r="G18" s="47">
        <v>19767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102895</v>
      </c>
      <c r="R18" s="64">
        <f t="shared" si="4"/>
        <v>83128</v>
      </c>
      <c r="S18" s="64">
        <f t="shared" si="5"/>
        <v>19767</v>
      </c>
      <c r="T18" s="120"/>
    </row>
    <row r="19" spans="1:20" ht="15">
      <c r="A19" s="25" t="s">
        <v>357</v>
      </c>
      <c r="B19" s="26">
        <v>0</v>
      </c>
      <c r="C19" s="26">
        <v>0</v>
      </c>
      <c r="D19" s="26">
        <v>0</v>
      </c>
      <c r="E19" s="47">
        <v>154084</v>
      </c>
      <c r="F19" s="47">
        <v>151322</v>
      </c>
      <c r="G19" s="47">
        <v>2762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154084</v>
      </c>
      <c r="R19" s="64">
        <f t="shared" si="4"/>
        <v>151322</v>
      </c>
      <c r="S19" s="64">
        <f t="shared" si="5"/>
        <v>2762</v>
      </c>
      <c r="T19" s="120"/>
    </row>
    <row r="20" spans="1:20" ht="15">
      <c r="A20" s="25" t="s">
        <v>517</v>
      </c>
      <c r="B20" s="26">
        <v>360</v>
      </c>
      <c r="C20" s="26">
        <v>0</v>
      </c>
      <c r="D20" s="26">
        <v>360</v>
      </c>
      <c r="E20" s="47">
        <v>6395</v>
      </c>
      <c r="F20" s="47">
        <v>6395</v>
      </c>
      <c r="G20" s="47">
        <v>0</v>
      </c>
      <c r="K20" s="116"/>
      <c r="L20" s="123" t="s">
        <v>517</v>
      </c>
      <c r="M20" s="64">
        <f t="shared" si="0"/>
        <v>360</v>
      </c>
      <c r="N20" s="64">
        <f t="shared" si="1"/>
        <v>0</v>
      </c>
      <c r="O20" s="64">
        <f t="shared" si="2"/>
        <v>360</v>
      </c>
      <c r="P20" s="83"/>
      <c r="Q20" s="64">
        <f t="shared" si="3"/>
        <v>6395</v>
      </c>
      <c r="R20" s="64">
        <f t="shared" si="4"/>
        <v>6395</v>
      </c>
      <c r="S20" s="64">
        <f t="shared" si="5"/>
        <v>0</v>
      </c>
      <c r="T20" s="120"/>
    </row>
    <row r="21" spans="1:20" ht="15">
      <c r="A21" s="25" t="s">
        <v>634</v>
      </c>
      <c r="B21" s="26">
        <v>7381</v>
      </c>
      <c r="C21" s="26">
        <v>7381</v>
      </c>
      <c r="D21" s="26">
        <v>0</v>
      </c>
      <c r="E21" s="47">
        <v>87551</v>
      </c>
      <c r="F21" s="47">
        <v>85431</v>
      </c>
      <c r="G21" s="47">
        <v>2120</v>
      </c>
      <c r="K21" s="116"/>
      <c r="L21" s="123" t="s">
        <v>634</v>
      </c>
      <c r="M21" s="64">
        <f t="shared" si="0"/>
        <v>7381</v>
      </c>
      <c r="N21" s="64">
        <f t="shared" si="1"/>
        <v>7381</v>
      </c>
      <c r="O21" s="64">
        <f t="shared" si="2"/>
        <v>0</v>
      </c>
      <c r="P21" s="83"/>
      <c r="Q21" s="64">
        <f t="shared" si="3"/>
        <v>87551</v>
      </c>
      <c r="R21" s="64">
        <f t="shared" si="4"/>
        <v>85431</v>
      </c>
      <c r="S21" s="64">
        <f t="shared" si="5"/>
        <v>2120</v>
      </c>
      <c r="T21" s="120"/>
    </row>
    <row r="22" spans="1:20" ht="15">
      <c r="A22" s="25" t="s">
        <v>732</v>
      </c>
      <c r="B22" s="26">
        <v>0</v>
      </c>
      <c r="C22" s="26">
        <v>0</v>
      </c>
      <c r="D22" s="26">
        <v>0</v>
      </c>
      <c r="E22" s="47">
        <v>7381</v>
      </c>
      <c r="F22" s="47">
        <v>7381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7381</v>
      </c>
      <c r="R22" s="64">
        <f t="shared" si="4"/>
        <v>7381</v>
      </c>
      <c r="S22" s="64">
        <f t="shared" si="5"/>
        <v>0</v>
      </c>
      <c r="T22" s="120"/>
    </row>
    <row r="23" spans="1:20" ht="15">
      <c r="A23" s="25" t="s">
        <v>780</v>
      </c>
      <c r="B23" s="26">
        <v>0</v>
      </c>
      <c r="C23" s="26">
        <v>0</v>
      </c>
      <c r="D23" s="26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6">
        <v>0</v>
      </c>
      <c r="C24" s="26">
        <v>0</v>
      </c>
      <c r="D24" s="26">
        <v>0</v>
      </c>
      <c r="E24" s="47">
        <v>25605</v>
      </c>
      <c r="F24" s="47">
        <v>25605</v>
      </c>
      <c r="G24" s="4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25605</v>
      </c>
      <c r="R24" s="64">
        <f t="shared" si="4"/>
        <v>25605</v>
      </c>
      <c r="S24" s="64">
        <f t="shared" si="5"/>
        <v>0</v>
      </c>
      <c r="T24" s="120"/>
    </row>
    <row r="25" spans="1:20" ht="15">
      <c r="A25" s="25" t="s">
        <v>907</v>
      </c>
      <c r="B25" s="26">
        <v>0</v>
      </c>
      <c r="C25" s="26">
        <v>0</v>
      </c>
      <c r="D25" s="26">
        <v>0</v>
      </c>
      <c r="E25" s="47">
        <v>0</v>
      </c>
      <c r="F25" s="47">
        <v>0</v>
      </c>
      <c r="G25" s="4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26">
        <v>0</v>
      </c>
      <c r="C26" s="26">
        <v>0</v>
      </c>
      <c r="D26" s="26">
        <v>0</v>
      </c>
      <c r="E26" s="47">
        <v>20767</v>
      </c>
      <c r="F26" s="47">
        <v>3065</v>
      </c>
      <c r="G26" s="47">
        <v>17702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20767</v>
      </c>
      <c r="R26" s="64">
        <f t="shared" si="4"/>
        <v>3065</v>
      </c>
      <c r="S26" s="64">
        <f t="shared" si="5"/>
        <v>17702</v>
      </c>
      <c r="T26" s="120"/>
    </row>
    <row r="27" spans="1:20" ht="15">
      <c r="A27" s="25" t="s">
        <v>1053</v>
      </c>
      <c r="B27" s="26">
        <v>0</v>
      </c>
      <c r="C27" s="26">
        <v>0</v>
      </c>
      <c r="D27" s="26">
        <v>0</v>
      </c>
      <c r="E27" s="47">
        <v>701</v>
      </c>
      <c r="F27" s="47">
        <v>0</v>
      </c>
      <c r="G27" s="47">
        <v>701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701</v>
      </c>
      <c r="R27" s="64">
        <f t="shared" si="4"/>
        <v>0</v>
      </c>
      <c r="S27" s="64">
        <f t="shared" si="5"/>
        <v>701</v>
      </c>
      <c r="T27" s="120"/>
    </row>
    <row r="28" spans="1:20" ht="15">
      <c r="A28" s="25" t="s">
        <v>856</v>
      </c>
      <c r="B28" s="26"/>
      <c r="C28" s="26"/>
      <c r="D28" s="26"/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295605</v>
      </c>
      <c r="C29" s="26">
        <f t="shared" si="6"/>
        <v>294300</v>
      </c>
      <c r="D29" s="26">
        <f t="shared" si="6"/>
        <v>1305</v>
      </c>
      <c r="E29" s="26">
        <f t="shared" si="6"/>
        <v>1552809</v>
      </c>
      <c r="F29" s="26">
        <f t="shared" si="6"/>
        <v>1460051</v>
      </c>
      <c r="G29" s="26">
        <f t="shared" si="6"/>
        <v>92758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2"/>
      <c r="L30" s="153" t="s">
        <v>1709</v>
      </c>
      <c r="M30" s="154">
        <f>SUM(M7:M28)</f>
        <v>295605</v>
      </c>
      <c r="N30" s="154">
        <f>SUM(N7:N28)</f>
        <v>294300</v>
      </c>
      <c r="O30" s="154">
        <f>SUM(O7:O28)</f>
        <v>1305</v>
      </c>
      <c r="P30" s="155"/>
      <c r="Q30" s="154">
        <f>SUM(Q7:Q28)</f>
        <v>1552809</v>
      </c>
      <c r="R30" s="154">
        <f>SUM(R7:R28)</f>
        <v>1460051</v>
      </c>
      <c r="S30" s="154">
        <f>SUM(S7:S28)</f>
        <v>92758</v>
      </c>
      <c r="T30" s="156"/>
    </row>
    <row r="31" spans="1:20" ht="15.75" thickTop="1">
      <c r="A31" s="40"/>
      <c r="B31" s="26"/>
      <c r="C31" s="26"/>
      <c r="D31" s="26"/>
      <c r="E31" s="26"/>
      <c r="F31" s="26"/>
      <c r="G31" s="26"/>
      <c r="K31" s="149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1:20" ht="15">
      <c r="K32" s="114"/>
      <c r="L32" s="89" t="s">
        <v>1961</v>
      </c>
      <c r="M32" s="124">
        <v>153758</v>
      </c>
      <c r="N32" s="124">
        <v>146791</v>
      </c>
      <c r="O32" s="124">
        <v>6967</v>
      </c>
      <c r="P32" s="125"/>
      <c r="Q32" s="126">
        <v>1346752</v>
      </c>
      <c r="R32" s="126">
        <v>1286038</v>
      </c>
      <c r="S32" s="126">
        <v>60714</v>
      </c>
      <c r="T32" s="115"/>
    </row>
    <row r="33" spans="11:20" ht="15.75" thickBot="1">
      <c r="K33" s="12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1957</v>
      </c>
      <c r="L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11/8/17</v>
      </c>
      <c r="K2" s="91"/>
      <c r="L2" s="92" t="str">
        <f>A1</f>
        <v>Office square feet certified,  January-September 2017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11/8/17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6" t="s">
        <v>1958</v>
      </c>
      <c r="C4" s="166"/>
      <c r="D4" s="166"/>
      <c r="E4" s="166" t="s">
        <v>1767</v>
      </c>
      <c r="F4" s="166"/>
      <c r="G4" s="166"/>
      <c r="K4" s="98"/>
      <c r="L4" s="72"/>
      <c r="M4" s="73"/>
      <c r="N4" s="74" t="str">
        <f>B4</f>
        <v>September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/>
      <c r="K5" s="100"/>
      <c r="L5" s="76"/>
      <c r="M5" s="63"/>
      <c r="N5" s="37" t="s">
        <v>1786</v>
      </c>
      <c r="O5" s="61"/>
      <c r="P5" s="62"/>
      <c r="Q5" s="62"/>
      <c r="R5" s="37" t="s">
        <v>1786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1787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1787</v>
      </c>
      <c r="O6" s="66" t="s">
        <v>1712</v>
      </c>
      <c r="P6" s="52"/>
      <c r="Q6" s="65" t="s">
        <v>1710</v>
      </c>
      <c r="R6" s="23" t="s">
        <v>1787</v>
      </c>
      <c r="S6" s="66" t="s">
        <v>1712</v>
      </c>
      <c r="T6" s="101"/>
    </row>
    <row r="7" spans="1:20" ht="15.75" thickTop="1">
      <c r="A7" s="25" t="s">
        <v>1110</v>
      </c>
      <c r="B7" s="47">
        <v>6223</v>
      </c>
      <c r="C7" s="47">
        <v>6223</v>
      </c>
      <c r="D7" s="27">
        <v>0</v>
      </c>
      <c r="E7" s="47">
        <v>51754</v>
      </c>
      <c r="F7" s="47">
        <v>40240</v>
      </c>
      <c r="G7" s="47">
        <v>11514</v>
      </c>
      <c r="K7" s="100"/>
      <c r="L7" s="78" t="s">
        <v>1110</v>
      </c>
      <c r="M7" s="79">
        <f aca="true" t="shared" si="0" ref="M7:M28">B7</f>
        <v>6223</v>
      </c>
      <c r="N7" s="79">
        <f aca="true" t="shared" si="1" ref="N7:N28">C7</f>
        <v>6223</v>
      </c>
      <c r="O7" s="79">
        <f aca="true" t="shared" si="2" ref="O7:O28">D7</f>
        <v>0</v>
      </c>
      <c r="P7" s="80"/>
      <c r="Q7" s="79">
        <f aca="true" t="shared" si="3" ref="Q7:Q28">E7</f>
        <v>51754</v>
      </c>
      <c r="R7" s="79">
        <f aca="true" t="shared" si="4" ref="R7:R28">F7</f>
        <v>40240</v>
      </c>
      <c r="S7" s="81">
        <f aca="true" t="shared" si="5" ref="S7:S28">G7</f>
        <v>11514</v>
      </c>
      <c r="T7" s="101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336760</v>
      </c>
      <c r="F8" s="47">
        <v>286231</v>
      </c>
      <c r="G8" s="47">
        <v>50529</v>
      </c>
      <c r="K8" s="100"/>
      <c r="L8" s="82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336760</v>
      </c>
      <c r="R8" s="64">
        <f t="shared" si="4"/>
        <v>286231</v>
      </c>
      <c r="S8" s="84">
        <f t="shared" si="5"/>
        <v>50529</v>
      </c>
      <c r="T8" s="101"/>
    </row>
    <row r="9" spans="1:20" ht="15">
      <c r="A9" s="25" t="s">
        <v>1388</v>
      </c>
      <c r="B9" s="47">
        <v>3329</v>
      </c>
      <c r="C9" s="47">
        <v>3329</v>
      </c>
      <c r="D9" s="27">
        <v>0</v>
      </c>
      <c r="E9" s="47">
        <v>48832</v>
      </c>
      <c r="F9" s="47">
        <v>46442</v>
      </c>
      <c r="G9" s="47">
        <v>2390</v>
      </c>
      <c r="K9" s="100"/>
      <c r="L9" s="82" t="s">
        <v>1388</v>
      </c>
      <c r="M9" s="64">
        <f t="shared" si="0"/>
        <v>3329</v>
      </c>
      <c r="N9" s="64">
        <f t="shared" si="1"/>
        <v>3329</v>
      </c>
      <c r="O9" s="64">
        <f t="shared" si="2"/>
        <v>0</v>
      </c>
      <c r="P9" s="83"/>
      <c r="Q9" s="64">
        <f t="shared" si="3"/>
        <v>48832</v>
      </c>
      <c r="R9" s="64">
        <f t="shared" si="4"/>
        <v>46442</v>
      </c>
      <c r="S9" s="84">
        <f t="shared" si="5"/>
        <v>2390</v>
      </c>
      <c r="T9" s="101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233898</v>
      </c>
      <c r="F10" s="47">
        <v>217525</v>
      </c>
      <c r="G10" s="47">
        <v>16373</v>
      </c>
      <c r="K10" s="100"/>
      <c r="L10" s="8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233898</v>
      </c>
      <c r="R10" s="64">
        <f t="shared" si="4"/>
        <v>217525</v>
      </c>
      <c r="S10" s="84">
        <f t="shared" si="5"/>
        <v>16373</v>
      </c>
      <c r="T10" s="101"/>
    </row>
    <row r="11" spans="1:20" ht="15">
      <c r="A11" s="25" t="s">
        <v>1619</v>
      </c>
      <c r="B11" s="47">
        <v>1795</v>
      </c>
      <c r="C11" s="47">
        <v>1795</v>
      </c>
      <c r="D11" s="27">
        <v>0</v>
      </c>
      <c r="E11" s="47">
        <v>50120</v>
      </c>
      <c r="F11" s="47">
        <v>46622</v>
      </c>
      <c r="G11" s="47">
        <v>3498</v>
      </c>
      <c r="K11" s="100"/>
      <c r="L11" s="82" t="s">
        <v>1619</v>
      </c>
      <c r="M11" s="64">
        <f t="shared" si="0"/>
        <v>1795</v>
      </c>
      <c r="N11" s="64">
        <f t="shared" si="1"/>
        <v>1795</v>
      </c>
      <c r="O11" s="64">
        <f t="shared" si="2"/>
        <v>0</v>
      </c>
      <c r="P11" s="83"/>
      <c r="Q11" s="64">
        <f t="shared" si="3"/>
        <v>50120</v>
      </c>
      <c r="R11" s="64">
        <f t="shared" si="4"/>
        <v>46622</v>
      </c>
      <c r="S11" s="84">
        <f t="shared" si="5"/>
        <v>3498</v>
      </c>
      <c r="T11" s="101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42077</v>
      </c>
      <c r="F12" s="47">
        <v>29990</v>
      </c>
      <c r="G12" s="47">
        <v>12087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42077</v>
      </c>
      <c r="R12" s="64">
        <f t="shared" si="4"/>
        <v>29990</v>
      </c>
      <c r="S12" s="84">
        <f t="shared" si="5"/>
        <v>12087</v>
      </c>
      <c r="T12" s="101"/>
    </row>
    <row r="13" spans="1:20" ht="15">
      <c r="A13" s="25" t="s">
        <v>3</v>
      </c>
      <c r="B13" s="47">
        <v>0</v>
      </c>
      <c r="C13" s="47">
        <v>0</v>
      </c>
      <c r="D13" s="27">
        <v>0</v>
      </c>
      <c r="E13" s="47">
        <v>31686</v>
      </c>
      <c r="F13" s="47">
        <v>6274</v>
      </c>
      <c r="G13" s="47">
        <v>25412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31686</v>
      </c>
      <c r="R13" s="64">
        <f t="shared" si="4"/>
        <v>6274</v>
      </c>
      <c r="S13" s="84">
        <f t="shared" si="5"/>
        <v>25412</v>
      </c>
      <c r="T13" s="101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61391</v>
      </c>
      <c r="F14" s="47">
        <v>61155</v>
      </c>
      <c r="G14" s="47">
        <v>236</v>
      </c>
      <c r="K14" s="100"/>
      <c r="L14" s="8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61391</v>
      </c>
      <c r="R14" s="64">
        <f t="shared" si="4"/>
        <v>61155</v>
      </c>
      <c r="S14" s="84">
        <f t="shared" si="5"/>
        <v>236</v>
      </c>
      <c r="T14" s="101"/>
    </row>
    <row r="15" spans="1:20" ht="15">
      <c r="A15" s="25" t="s">
        <v>135</v>
      </c>
      <c r="B15" s="47">
        <v>780</v>
      </c>
      <c r="C15" s="47">
        <v>0</v>
      </c>
      <c r="D15" s="47">
        <v>780</v>
      </c>
      <c r="E15" s="47">
        <v>103057</v>
      </c>
      <c r="F15" s="47">
        <v>98482</v>
      </c>
      <c r="G15" s="47">
        <v>4575</v>
      </c>
      <c r="K15" s="100"/>
      <c r="L15" s="82" t="s">
        <v>135</v>
      </c>
      <c r="M15" s="64">
        <f t="shared" si="0"/>
        <v>780</v>
      </c>
      <c r="N15" s="64">
        <f t="shared" si="1"/>
        <v>0</v>
      </c>
      <c r="O15" s="64">
        <f t="shared" si="2"/>
        <v>780</v>
      </c>
      <c r="P15" s="83"/>
      <c r="Q15" s="64">
        <f t="shared" si="3"/>
        <v>103057</v>
      </c>
      <c r="R15" s="64">
        <f t="shared" si="4"/>
        <v>98482</v>
      </c>
      <c r="S15" s="84">
        <f t="shared" si="5"/>
        <v>4575</v>
      </c>
      <c r="T15" s="101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102743</v>
      </c>
      <c r="F16" s="47">
        <v>101104</v>
      </c>
      <c r="G16" s="47">
        <v>1639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102743</v>
      </c>
      <c r="R16" s="64">
        <f t="shared" si="4"/>
        <v>101104</v>
      </c>
      <c r="S16" s="84">
        <f t="shared" si="5"/>
        <v>1639</v>
      </c>
      <c r="T16" s="101"/>
    </row>
    <row r="17" spans="1:20" ht="15">
      <c r="A17" s="25" t="s">
        <v>250</v>
      </c>
      <c r="B17" s="47">
        <v>1022</v>
      </c>
      <c r="C17" s="47">
        <v>1022</v>
      </c>
      <c r="D17" s="27">
        <v>0</v>
      </c>
      <c r="E17" s="47">
        <v>47083</v>
      </c>
      <c r="F17" s="47">
        <v>42849</v>
      </c>
      <c r="G17" s="47">
        <v>4234</v>
      </c>
      <c r="K17" s="100"/>
      <c r="L17" s="82" t="s">
        <v>250</v>
      </c>
      <c r="M17" s="64">
        <f t="shared" si="0"/>
        <v>1022</v>
      </c>
      <c r="N17" s="64">
        <f t="shared" si="1"/>
        <v>1022</v>
      </c>
      <c r="O17" s="64">
        <f t="shared" si="2"/>
        <v>0</v>
      </c>
      <c r="P17" s="83"/>
      <c r="Q17" s="64">
        <f t="shared" si="3"/>
        <v>47083</v>
      </c>
      <c r="R17" s="64">
        <f t="shared" si="4"/>
        <v>42849</v>
      </c>
      <c r="S17" s="84">
        <f t="shared" si="5"/>
        <v>4234</v>
      </c>
      <c r="T17" s="101"/>
    </row>
    <row r="18" spans="1:20" ht="15">
      <c r="A18" s="25" t="s">
        <v>283</v>
      </c>
      <c r="B18" s="47">
        <v>10498</v>
      </c>
      <c r="C18" s="47">
        <v>8528</v>
      </c>
      <c r="D18" s="47">
        <v>1970</v>
      </c>
      <c r="E18" s="47">
        <v>141333</v>
      </c>
      <c r="F18" s="47">
        <v>71555</v>
      </c>
      <c r="G18" s="47">
        <v>69778</v>
      </c>
      <c r="K18" s="100"/>
      <c r="L18" s="82" t="s">
        <v>283</v>
      </c>
      <c r="M18" s="64">
        <f t="shared" si="0"/>
        <v>10498</v>
      </c>
      <c r="N18" s="64">
        <f t="shared" si="1"/>
        <v>8528</v>
      </c>
      <c r="O18" s="64">
        <f t="shared" si="2"/>
        <v>1970</v>
      </c>
      <c r="P18" s="83"/>
      <c r="Q18" s="64">
        <f t="shared" si="3"/>
        <v>141333</v>
      </c>
      <c r="R18" s="64">
        <f t="shared" si="4"/>
        <v>71555</v>
      </c>
      <c r="S18" s="84">
        <f t="shared" si="5"/>
        <v>69778</v>
      </c>
      <c r="T18" s="101"/>
    </row>
    <row r="19" spans="1:20" ht="15">
      <c r="A19" s="25" t="s">
        <v>357</v>
      </c>
      <c r="B19" s="47">
        <v>22550</v>
      </c>
      <c r="C19" s="47">
        <v>22550</v>
      </c>
      <c r="D19" s="27">
        <v>0</v>
      </c>
      <c r="E19" s="47">
        <v>283737</v>
      </c>
      <c r="F19" s="47">
        <v>256391</v>
      </c>
      <c r="G19" s="47">
        <v>27346</v>
      </c>
      <c r="K19" s="100"/>
      <c r="L19" s="82" t="s">
        <v>357</v>
      </c>
      <c r="M19" s="64">
        <f t="shared" si="0"/>
        <v>22550</v>
      </c>
      <c r="N19" s="64">
        <f t="shared" si="1"/>
        <v>22550</v>
      </c>
      <c r="O19" s="64">
        <f t="shared" si="2"/>
        <v>0</v>
      </c>
      <c r="P19" s="83"/>
      <c r="Q19" s="64">
        <f t="shared" si="3"/>
        <v>283737</v>
      </c>
      <c r="R19" s="64">
        <f t="shared" si="4"/>
        <v>256391</v>
      </c>
      <c r="S19" s="84">
        <f t="shared" si="5"/>
        <v>27346</v>
      </c>
      <c r="T19" s="101"/>
    </row>
    <row r="20" spans="1:20" ht="15">
      <c r="A20" s="25" t="s">
        <v>517</v>
      </c>
      <c r="B20" s="47">
        <v>0</v>
      </c>
      <c r="C20" s="47">
        <v>0</v>
      </c>
      <c r="D20" s="27">
        <v>0</v>
      </c>
      <c r="E20" s="47">
        <v>98228</v>
      </c>
      <c r="F20" s="47">
        <v>88022</v>
      </c>
      <c r="G20" s="47">
        <v>10206</v>
      </c>
      <c r="K20" s="100"/>
      <c r="L20" s="8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98228</v>
      </c>
      <c r="R20" s="64">
        <f t="shared" si="4"/>
        <v>88022</v>
      </c>
      <c r="S20" s="84">
        <f t="shared" si="5"/>
        <v>10206</v>
      </c>
      <c r="T20" s="101"/>
    </row>
    <row r="21" spans="1:20" ht="15">
      <c r="A21" s="25" t="s">
        <v>634</v>
      </c>
      <c r="B21" s="47">
        <v>824</v>
      </c>
      <c r="C21" s="47">
        <v>0</v>
      </c>
      <c r="D21" s="47">
        <v>824</v>
      </c>
      <c r="E21" s="47">
        <v>157083</v>
      </c>
      <c r="F21" s="47">
        <v>156259</v>
      </c>
      <c r="G21" s="47">
        <v>824</v>
      </c>
      <c r="K21" s="100"/>
      <c r="L21" s="82" t="s">
        <v>634</v>
      </c>
      <c r="M21" s="64">
        <f t="shared" si="0"/>
        <v>824</v>
      </c>
      <c r="N21" s="64">
        <f t="shared" si="1"/>
        <v>0</v>
      </c>
      <c r="O21" s="64">
        <f t="shared" si="2"/>
        <v>824</v>
      </c>
      <c r="P21" s="83"/>
      <c r="Q21" s="64">
        <f t="shared" si="3"/>
        <v>157083</v>
      </c>
      <c r="R21" s="64">
        <f t="shared" si="4"/>
        <v>156259</v>
      </c>
      <c r="S21" s="84">
        <f t="shared" si="5"/>
        <v>824</v>
      </c>
      <c r="T21" s="101"/>
    </row>
    <row r="22" spans="1:20" ht="15">
      <c r="A22" s="25" t="s">
        <v>732</v>
      </c>
      <c r="B22" s="47">
        <v>161307</v>
      </c>
      <c r="C22" s="47">
        <v>161307</v>
      </c>
      <c r="D22" s="27">
        <v>0</v>
      </c>
      <c r="E22" s="47">
        <v>165762</v>
      </c>
      <c r="F22" s="47">
        <v>162307</v>
      </c>
      <c r="G22" s="47">
        <v>3455</v>
      </c>
      <c r="K22" s="100"/>
      <c r="L22" s="82" t="s">
        <v>732</v>
      </c>
      <c r="M22" s="64">
        <f t="shared" si="0"/>
        <v>161307</v>
      </c>
      <c r="N22" s="64">
        <f t="shared" si="1"/>
        <v>161307</v>
      </c>
      <c r="O22" s="64">
        <f t="shared" si="2"/>
        <v>0</v>
      </c>
      <c r="P22" s="83"/>
      <c r="Q22" s="64">
        <f t="shared" si="3"/>
        <v>165762</v>
      </c>
      <c r="R22" s="64">
        <f t="shared" si="4"/>
        <v>162307</v>
      </c>
      <c r="S22" s="84">
        <f t="shared" si="5"/>
        <v>3455</v>
      </c>
      <c r="T22" s="101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1988</v>
      </c>
      <c r="F23" s="47">
        <v>1988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1988</v>
      </c>
      <c r="R23" s="64">
        <f t="shared" si="4"/>
        <v>1988</v>
      </c>
      <c r="S23" s="84">
        <f t="shared" si="5"/>
        <v>0</v>
      </c>
      <c r="T23" s="101"/>
    </row>
    <row r="24" spans="1:20" ht="15">
      <c r="A24" s="25" t="s">
        <v>830</v>
      </c>
      <c r="B24" s="47">
        <v>11540</v>
      </c>
      <c r="C24" s="47">
        <v>11540</v>
      </c>
      <c r="D24" s="27">
        <v>0</v>
      </c>
      <c r="E24" s="47">
        <v>157735</v>
      </c>
      <c r="F24" s="47">
        <v>147909</v>
      </c>
      <c r="G24" s="47">
        <v>9826</v>
      </c>
      <c r="K24" s="100"/>
      <c r="L24" s="82" t="s">
        <v>830</v>
      </c>
      <c r="M24" s="64">
        <f t="shared" si="0"/>
        <v>11540</v>
      </c>
      <c r="N24" s="64">
        <f t="shared" si="1"/>
        <v>11540</v>
      </c>
      <c r="O24" s="64">
        <f t="shared" si="2"/>
        <v>0</v>
      </c>
      <c r="P24" s="83"/>
      <c r="Q24" s="64">
        <f t="shared" si="3"/>
        <v>157735</v>
      </c>
      <c r="R24" s="64">
        <f t="shared" si="4"/>
        <v>147909</v>
      </c>
      <c r="S24" s="84">
        <f t="shared" si="5"/>
        <v>9826</v>
      </c>
      <c r="T24" s="101"/>
    </row>
    <row r="25" spans="1:20" ht="15">
      <c r="A25" s="25" t="s">
        <v>907</v>
      </c>
      <c r="B25" s="47">
        <v>840</v>
      </c>
      <c r="C25" s="47">
        <v>0</v>
      </c>
      <c r="D25" s="47">
        <v>840</v>
      </c>
      <c r="E25" s="47">
        <v>35283</v>
      </c>
      <c r="F25" s="47">
        <v>34443</v>
      </c>
      <c r="G25" s="47">
        <v>840</v>
      </c>
      <c r="K25" s="100"/>
      <c r="L25" s="82" t="s">
        <v>907</v>
      </c>
      <c r="M25" s="64">
        <f t="shared" si="0"/>
        <v>840</v>
      </c>
      <c r="N25" s="64">
        <f t="shared" si="1"/>
        <v>0</v>
      </c>
      <c r="O25" s="64">
        <f t="shared" si="2"/>
        <v>840</v>
      </c>
      <c r="P25" s="83"/>
      <c r="Q25" s="64">
        <f t="shared" si="3"/>
        <v>35283</v>
      </c>
      <c r="R25" s="64">
        <f t="shared" si="4"/>
        <v>34443</v>
      </c>
      <c r="S25" s="84">
        <f t="shared" si="5"/>
        <v>840</v>
      </c>
      <c r="T25" s="101"/>
    </row>
    <row r="26" spans="1:20" ht="15">
      <c r="A26" s="25" t="s">
        <v>988</v>
      </c>
      <c r="B26" s="47">
        <v>3705</v>
      </c>
      <c r="C26" s="47">
        <v>0</v>
      </c>
      <c r="D26" s="47">
        <v>3705</v>
      </c>
      <c r="E26" s="47">
        <v>129186</v>
      </c>
      <c r="F26" s="47">
        <v>91044</v>
      </c>
      <c r="G26" s="47">
        <v>38142</v>
      </c>
      <c r="K26" s="100"/>
      <c r="L26" s="82" t="s">
        <v>988</v>
      </c>
      <c r="M26" s="64">
        <f t="shared" si="0"/>
        <v>3705</v>
      </c>
      <c r="N26" s="64">
        <f t="shared" si="1"/>
        <v>0</v>
      </c>
      <c r="O26" s="64">
        <f t="shared" si="2"/>
        <v>3705</v>
      </c>
      <c r="P26" s="83"/>
      <c r="Q26" s="64">
        <f t="shared" si="3"/>
        <v>129186</v>
      </c>
      <c r="R26" s="64">
        <f t="shared" si="4"/>
        <v>91044</v>
      </c>
      <c r="S26" s="84">
        <f t="shared" si="5"/>
        <v>38142</v>
      </c>
      <c r="T26" s="101"/>
    </row>
    <row r="27" spans="1:20" ht="15">
      <c r="A27" s="25" t="s">
        <v>1053</v>
      </c>
      <c r="B27" s="47">
        <v>4681</v>
      </c>
      <c r="C27" s="47">
        <v>4681</v>
      </c>
      <c r="D27" s="47">
        <v>0</v>
      </c>
      <c r="E27" s="47">
        <v>29578</v>
      </c>
      <c r="F27" s="47">
        <v>8662</v>
      </c>
      <c r="G27" s="47">
        <v>20916</v>
      </c>
      <c r="K27" s="100"/>
      <c r="L27" s="82" t="s">
        <v>1053</v>
      </c>
      <c r="M27" s="64">
        <f t="shared" si="0"/>
        <v>4681</v>
      </c>
      <c r="N27" s="64">
        <f t="shared" si="1"/>
        <v>4681</v>
      </c>
      <c r="O27" s="64">
        <f t="shared" si="2"/>
        <v>0</v>
      </c>
      <c r="P27" s="83"/>
      <c r="Q27" s="64">
        <f t="shared" si="3"/>
        <v>29578</v>
      </c>
      <c r="R27" s="64">
        <f t="shared" si="4"/>
        <v>8662</v>
      </c>
      <c r="S27" s="84">
        <f t="shared" si="5"/>
        <v>20916</v>
      </c>
      <c r="T27" s="101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546175</v>
      </c>
      <c r="F28" s="47">
        <v>443552</v>
      </c>
      <c r="G28" s="47">
        <v>102623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546175</v>
      </c>
      <c r="R28" s="64">
        <f t="shared" si="4"/>
        <v>443552</v>
      </c>
      <c r="S28" s="84">
        <f t="shared" si="5"/>
        <v>102623</v>
      </c>
      <c r="T28" s="101"/>
    </row>
    <row r="29" spans="1:20" ht="15">
      <c r="A29" s="25" t="s">
        <v>1709</v>
      </c>
      <c r="B29" s="26">
        <f aca="true" t="shared" si="6" ref="B29:G29">SUM(B7:B28)</f>
        <v>229094</v>
      </c>
      <c r="C29" s="26">
        <f t="shared" si="6"/>
        <v>220975</v>
      </c>
      <c r="D29" s="26">
        <f t="shared" si="6"/>
        <v>8119</v>
      </c>
      <c r="E29" s="26">
        <f t="shared" si="6"/>
        <v>2855489</v>
      </c>
      <c r="F29" s="26">
        <f t="shared" si="6"/>
        <v>2439046</v>
      </c>
      <c r="G29" s="26">
        <f t="shared" si="6"/>
        <v>416443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229094</v>
      </c>
      <c r="N30" s="86">
        <f>SUM(N7:N28)</f>
        <v>220975</v>
      </c>
      <c r="O30" s="86">
        <f>SUM(O7:O28)</f>
        <v>8119</v>
      </c>
      <c r="P30" s="87"/>
      <c r="Q30" s="86">
        <f>SUM(Q7:Q28)</f>
        <v>2855489</v>
      </c>
      <c r="R30" s="86">
        <f>SUM(R7:R28)</f>
        <v>2439046</v>
      </c>
      <c r="S30" s="88">
        <f>SUM(S7:S28)</f>
        <v>416443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1959</v>
      </c>
      <c r="M32" s="157">
        <v>309372</v>
      </c>
      <c r="N32" s="157">
        <v>285792</v>
      </c>
      <c r="O32" s="157">
        <v>23580</v>
      </c>
      <c r="P32" s="159"/>
      <c r="Q32" s="157">
        <v>3027473</v>
      </c>
      <c r="R32" s="157">
        <v>2506488</v>
      </c>
      <c r="S32" s="157">
        <v>520985</v>
      </c>
      <c r="T32" s="158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1882</v>
      </c>
      <c r="B1"/>
      <c r="D1"/>
      <c r="F1"/>
    </row>
    <row r="2" spans="1:22" s="12" customFormat="1" ht="12.75">
      <c r="A2" s="12" t="s">
        <v>1883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6223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46570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1500</v>
      </c>
      <c r="T7" s="17">
        <f t="shared" si="0"/>
        <v>9773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122108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706430</v>
      </c>
      <c r="N8" s="17">
        <f t="shared" si="1"/>
        <v>15031</v>
      </c>
      <c r="O8" s="17">
        <f t="shared" si="1"/>
        <v>33031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259560</v>
      </c>
      <c r="T8" s="17">
        <f t="shared" si="1"/>
        <v>3379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3329</v>
      </c>
      <c r="G9" s="17">
        <f aca="true" t="shared" si="2" ref="G9:T9">SUM(G124:G163)</f>
        <v>5000</v>
      </c>
      <c r="H9" s="17">
        <f t="shared" si="2"/>
        <v>0</v>
      </c>
      <c r="I9" s="17">
        <f t="shared" si="2"/>
        <v>1780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36963</v>
      </c>
      <c r="N9" s="17">
        <f t="shared" si="2"/>
        <v>0</v>
      </c>
      <c r="O9" s="17">
        <f t="shared" si="2"/>
        <v>2800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559932</v>
      </c>
      <c r="T9" s="17">
        <f t="shared" si="2"/>
        <v>6425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2717</v>
      </c>
      <c r="J10" s="17">
        <f t="shared" si="3"/>
        <v>7049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2862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1795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1024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6210</v>
      </c>
      <c r="S12" s="17">
        <f t="shared" si="5"/>
        <v>6000</v>
      </c>
      <c r="T12" s="17">
        <f t="shared" si="5"/>
        <v>13657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28053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51314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3581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70167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62724</v>
      </c>
      <c r="N14" s="17">
        <f t="shared" si="7"/>
        <v>0</v>
      </c>
      <c r="O14" s="17">
        <f t="shared" si="7"/>
        <v>0</v>
      </c>
      <c r="P14" s="17">
        <f t="shared" si="7"/>
        <v>1843</v>
      </c>
      <c r="Q14" s="17">
        <f t="shared" si="7"/>
        <v>0</v>
      </c>
      <c r="R14" s="17">
        <f t="shared" si="7"/>
        <v>0</v>
      </c>
      <c r="S14" s="17">
        <f t="shared" si="7"/>
        <v>5770</v>
      </c>
      <c r="T14" s="17">
        <f t="shared" si="7"/>
        <v>7146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780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779536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945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13111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8509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1022</v>
      </c>
      <c r="G17" s="17">
        <f aca="true" t="shared" si="10" ref="G17:T17">SUM(G315:G327)</f>
        <v>12556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116191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2385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10498</v>
      </c>
      <c r="G18" s="17">
        <f aca="true" t="shared" si="11" ref="G18:T18">SUM(G328:G352)</f>
        <v>49035</v>
      </c>
      <c r="H18" s="17">
        <f t="shared" si="11"/>
        <v>0</v>
      </c>
      <c r="I18" s="17">
        <f t="shared" si="11"/>
        <v>3947</v>
      </c>
      <c r="J18" s="17">
        <f t="shared" si="11"/>
        <v>298</v>
      </c>
      <c r="K18" s="17">
        <f t="shared" si="11"/>
        <v>0</v>
      </c>
      <c r="L18" s="17">
        <f t="shared" si="11"/>
        <v>0</v>
      </c>
      <c r="M18" s="17">
        <f t="shared" si="11"/>
        <v>17150</v>
      </c>
      <c r="N18" s="17">
        <f t="shared" si="11"/>
        <v>0</v>
      </c>
      <c r="O18" s="17">
        <f t="shared" si="11"/>
        <v>1814</v>
      </c>
      <c r="P18" s="17">
        <f t="shared" si="11"/>
        <v>90404</v>
      </c>
      <c r="Q18" s="17">
        <f t="shared" si="11"/>
        <v>0</v>
      </c>
      <c r="R18" s="17">
        <f t="shared" si="11"/>
        <v>0</v>
      </c>
      <c r="S18" s="17">
        <f t="shared" si="11"/>
        <v>1</v>
      </c>
      <c r="T18" s="17">
        <f t="shared" si="11"/>
        <v>3196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22550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1696</v>
      </c>
      <c r="M19" s="17">
        <f t="shared" si="12"/>
        <v>7132</v>
      </c>
      <c r="N19" s="17">
        <f t="shared" si="12"/>
        <v>0</v>
      </c>
      <c r="O19" s="17">
        <f t="shared" si="12"/>
        <v>36501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6000</v>
      </c>
      <c r="T19" s="17">
        <f t="shared" si="12"/>
        <v>5339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16</v>
      </c>
      <c r="J20" s="17">
        <f t="shared" si="13"/>
        <v>72</v>
      </c>
      <c r="K20" s="17">
        <f t="shared" si="13"/>
        <v>0</v>
      </c>
      <c r="L20" s="17">
        <f t="shared" si="13"/>
        <v>0</v>
      </c>
      <c r="M20" s="17">
        <f t="shared" si="13"/>
        <v>74406</v>
      </c>
      <c r="N20" s="17">
        <f t="shared" si="13"/>
        <v>0</v>
      </c>
      <c r="O20" s="17">
        <f t="shared" si="13"/>
        <v>3000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4800</v>
      </c>
      <c r="T20" s="17">
        <f t="shared" si="13"/>
        <v>8065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824</v>
      </c>
      <c r="G21" s="17">
        <f aca="true" t="shared" si="14" ref="G21:T21">SUM(G445:G477)</f>
        <v>360</v>
      </c>
      <c r="H21" s="17">
        <f t="shared" si="14"/>
        <v>0</v>
      </c>
      <c r="I21" s="17">
        <f t="shared" si="14"/>
        <v>0</v>
      </c>
      <c r="J21" s="17">
        <f t="shared" si="14"/>
        <v>4731</v>
      </c>
      <c r="K21" s="17">
        <f t="shared" si="14"/>
        <v>0</v>
      </c>
      <c r="L21" s="17">
        <f t="shared" si="14"/>
        <v>0</v>
      </c>
      <c r="M21" s="17">
        <f t="shared" si="14"/>
        <v>19834</v>
      </c>
      <c r="N21" s="17">
        <f t="shared" si="14"/>
        <v>0</v>
      </c>
      <c r="O21" s="17">
        <f t="shared" si="14"/>
        <v>41799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14281</v>
      </c>
      <c r="T21" s="17">
        <f t="shared" si="14"/>
        <v>14219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161307</v>
      </c>
      <c r="G22" s="17">
        <f aca="true" t="shared" si="15" ref="G22:T22">SUM(G478:G493)</f>
        <v>7381</v>
      </c>
      <c r="H22" s="17">
        <f t="shared" si="15"/>
        <v>0</v>
      </c>
      <c r="I22" s="17">
        <f t="shared" si="15"/>
        <v>1120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112688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12504</v>
      </c>
      <c r="S22" s="17">
        <f t="shared" si="15"/>
        <v>0</v>
      </c>
      <c r="T22" s="17">
        <f t="shared" si="15"/>
        <v>348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6106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11540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42363</v>
      </c>
      <c r="N24" s="17">
        <f t="shared" si="17"/>
        <v>0</v>
      </c>
      <c r="O24" s="17">
        <f t="shared" si="17"/>
        <v>0</v>
      </c>
      <c r="P24" s="17">
        <f t="shared" si="17"/>
        <v>13090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6533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840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1860</v>
      </c>
      <c r="O25" s="17">
        <f t="shared" si="18"/>
        <v>1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8970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3705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9332</v>
      </c>
      <c r="K26" s="17">
        <f t="shared" si="19"/>
        <v>0</v>
      </c>
      <c r="L26" s="17">
        <f t="shared" si="19"/>
        <v>0</v>
      </c>
      <c r="M26" s="17">
        <f t="shared" si="19"/>
        <v>44011</v>
      </c>
      <c r="N26" s="17">
        <f t="shared" si="19"/>
        <v>0</v>
      </c>
      <c r="O26" s="17">
        <f t="shared" si="19"/>
        <v>33180</v>
      </c>
      <c r="P26" s="17">
        <f t="shared" si="19"/>
        <v>6783</v>
      </c>
      <c r="Q26" s="17">
        <f t="shared" si="19"/>
        <v>0</v>
      </c>
      <c r="R26" s="17">
        <f t="shared" si="19"/>
        <v>0</v>
      </c>
      <c r="S26" s="17">
        <f t="shared" si="19"/>
        <v>182070</v>
      </c>
      <c r="T26" s="17">
        <f t="shared" si="19"/>
        <v>1740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4681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4028</v>
      </c>
      <c r="Q27" s="17">
        <f t="shared" si="20"/>
        <v>0</v>
      </c>
      <c r="R27" s="17">
        <f t="shared" si="20"/>
        <v>0</v>
      </c>
      <c r="S27" s="17">
        <f t="shared" si="20"/>
        <v>2016</v>
      </c>
      <c r="T27" s="17">
        <f t="shared" si="20"/>
        <v>5102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141088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229094</v>
      </c>
      <c r="G29" s="17">
        <f aca="true" t="shared" si="22" ref="G29:T29">SUM(G7:G28)</f>
        <v>295605</v>
      </c>
      <c r="H29" s="17">
        <f t="shared" si="22"/>
        <v>0</v>
      </c>
      <c r="I29" s="17">
        <f t="shared" si="22"/>
        <v>9580</v>
      </c>
      <c r="J29" s="17">
        <f t="shared" si="22"/>
        <v>21482</v>
      </c>
      <c r="K29" s="17">
        <f t="shared" si="22"/>
        <v>0</v>
      </c>
      <c r="L29" s="17">
        <f t="shared" si="22"/>
        <v>2720</v>
      </c>
      <c r="M29" s="17">
        <f t="shared" si="22"/>
        <v>2083853</v>
      </c>
      <c r="N29" s="17">
        <f t="shared" si="22"/>
        <v>16891</v>
      </c>
      <c r="O29" s="17">
        <f t="shared" si="22"/>
        <v>339784</v>
      </c>
      <c r="P29" s="17">
        <f t="shared" si="22"/>
        <v>116148</v>
      </c>
      <c r="Q29" s="17">
        <f t="shared" si="22"/>
        <v>0</v>
      </c>
      <c r="R29" s="17">
        <f t="shared" si="22"/>
        <v>18714</v>
      </c>
      <c r="S29" s="17">
        <f t="shared" si="22"/>
        <v>1041930</v>
      </c>
      <c r="T29" s="17">
        <f t="shared" si="22"/>
        <v>117335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1850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47"/>
      <c r="AI31" s="27"/>
      <c r="AJ31" s="27"/>
      <c r="AK31" s="27"/>
      <c r="AL31" s="27"/>
      <c r="AM31" s="2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46570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1955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1850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1" t="s">
        <v>1850</v>
      </c>
      <c r="W34" s="59"/>
      <c r="X34" s="46"/>
      <c r="Y34" s="4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1291</v>
      </c>
      <c r="U35" s="33"/>
      <c r="V35" s="161" t="s">
        <v>1955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4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1" t="s">
        <v>1850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400</v>
      </c>
      <c r="U37" s="33"/>
      <c r="V37" s="161" t="s">
        <v>1850</v>
      </c>
      <c r="W37" s="59"/>
      <c r="X37" s="46"/>
      <c r="Y37" s="4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3318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1955</v>
      </c>
      <c r="W38" s="59"/>
      <c r="X38" s="46"/>
      <c r="Y38" s="4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1500</v>
      </c>
      <c r="T39" s="64">
        <v>2840</v>
      </c>
      <c r="U39" s="33"/>
      <c r="V39" s="161" t="s">
        <v>1850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1813</v>
      </c>
      <c r="U40" s="33"/>
      <c r="V40" s="161" t="s">
        <v>1955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2096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1850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809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121</v>
      </c>
      <c r="U42" s="33"/>
      <c r="V42" s="161" t="s">
        <v>1850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1200</v>
      </c>
      <c r="U43" s="33"/>
      <c r="V43" s="161" t="s">
        <v>1850</v>
      </c>
      <c r="W43" s="59"/>
      <c r="X43" s="46"/>
      <c r="Y43" s="27"/>
      <c r="Z43" s="27"/>
      <c r="AA43" s="27"/>
      <c r="AB43" s="27"/>
      <c r="AC43" s="27"/>
      <c r="AD43" s="27"/>
      <c r="AE43" s="27"/>
      <c r="AF43" s="4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1850</v>
      </c>
      <c r="W44" s="59"/>
      <c r="X44" s="46"/>
      <c r="Y44" s="27"/>
      <c r="Z44" s="27"/>
      <c r="AA44" s="27"/>
      <c r="AB44" s="27"/>
      <c r="AC44" s="27"/>
      <c r="AD44" s="27"/>
      <c r="AE44" s="27"/>
      <c r="AF44" s="4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1850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47"/>
      <c r="AH45" s="27"/>
      <c r="AI45" s="27"/>
      <c r="AJ45" s="27"/>
      <c r="AK45" s="27"/>
      <c r="AL45" s="27"/>
      <c r="AM45" s="2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1850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352</v>
      </c>
      <c r="U47" s="33"/>
      <c r="V47" s="161" t="s">
        <v>1955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47"/>
      <c r="AM47" s="2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1850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1850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1" t="s">
        <v>1850</v>
      </c>
      <c r="W50" s="59"/>
      <c r="X50" s="46"/>
      <c r="Y50" s="27"/>
      <c r="Z50" s="47"/>
      <c r="AA50" s="27"/>
      <c r="AB50" s="27"/>
      <c r="AC50" s="27"/>
      <c r="AD50" s="27"/>
      <c r="AE50" s="27"/>
      <c r="AF50" s="4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300</v>
      </c>
      <c r="U51" s="33"/>
      <c r="V51" s="161" t="s">
        <v>1850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1456</v>
      </c>
      <c r="U52" s="33"/>
      <c r="V52" s="161" t="s">
        <v>1850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47"/>
      <c r="AI52" s="27"/>
      <c r="AJ52" s="27"/>
      <c r="AK52" s="27"/>
      <c r="AL52" s="27"/>
      <c r="AM52" s="4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1" t="s">
        <v>1955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1850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47"/>
      <c r="AH54" s="27"/>
      <c r="AI54" s="27"/>
      <c r="AJ54" s="27"/>
      <c r="AK54" s="27"/>
      <c r="AL54" s="27"/>
      <c r="AM54" s="2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1850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720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396</v>
      </c>
      <c r="U56" s="33"/>
      <c r="V56" s="161" t="s">
        <v>1850</v>
      </c>
      <c r="W56" s="59"/>
      <c r="X56" s="46"/>
      <c r="Y56" s="27"/>
      <c r="Z56" s="27"/>
      <c r="AA56" s="27"/>
      <c r="AB56" s="47"/>
      <c r="AC56" s="27"/>
      <c r="AD56" s="27"/>
      <c r="AE56" s="27"/>
      <c r="AF56" s="27"/>
      <c r="AG56" s="27"/>
      <c r="AH56" s="27"/>
      <c r="AI56" s="27"/>
      <c r="AJ56" s="27"/>
      <c r="AK56" s="27"/>
      <c r="AL56" s="47"/>
      <c r="AM56" s="2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1955</v>
      </c>
      <c r="W57" s="59"/>
      <c r="X57" s="46"/>
      <c r="Y57" s="27"/>
      <c r="Z57" s="4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1850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4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703195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1850</v>
      </c>
      <c r="W59" s="59"/>
      <c r="X59" s="46"/>
      <c r="Y59" s="27"/>
      <c r="Z59" s="27"/>
      <c r="AA59" s="27"/>
      <c r="AB59" s="27"/>
      <c r="AC59" s="27"/>
      <c r="AD59" s="27"/>
      <c r="AE59" s="27"/>
      <c r="AF59" s="47"/>
      <c r="AG59" s="27"/>
      <c r="AH59" s="27"/>
      <c r="AI59" s="27"/>
      <c r="AJ59" s="27"/>
      <c r="AK59" s="27"/>
      <c r="AL59" s="27"/>
      <c r="AM59" s="2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1850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47"/>
      <c r="AM60" s="4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1850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1850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1" t="s">
        <v>1850</v>
      </c>
      <c r="W63" s="59"/>
      <c r="X63" s="46"/>
      <c r="Y63" s="47"/>
      <c r="Z63" s="27"/>
      <c r="AA63" s="27"/>
      <c r="AB63" s="27"/>
      <c r="AC63" s="27"/>
      <c r="AD63" s="27"/>
      <c r="AE63" s="27"/>
      <c r="AF63" s="47"/>
      <c r="AG63" s="27"/>
      <c r="AH63" s="27"/>
      <c r="AI63" s="27"/>
      <c r="AJ63" s="27"/>
      <c r="AK63" s="27"/>
      <c r="AL63" s="2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1" t="s">
        <v>1955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1" t="s">
        <v>1850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47"/>
      <c r="AI65" s="27"/>
      <c r="AJ65" s="27"/>
      <c r="AK65" s="27"/>
      <c r="AL65" s="2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1850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1850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2900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1" t="s">
        <v>1850</v>
      </c>
      <c r="W68" s="59"/>
      <c r="X68" s="46"/>
      <c r="Y68" s="27"/>
      <c r="Z68" s="27"/>
      <c r="AA68" s="27"/>
      <c r="AB68" s="27"/>
      <c r="AC68" s="4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1850</v>
      </c>
      <c r="W69" s="59"/>
      <c r="X69" s="46"/>
      <c r="Y69" s="27"/>
      <c r="Z69" s="27"/>
      <c r="AA69" s="27"/>
      <c r="AB69" s="4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595</v>
      </c>
      <c r="U70" s="33"/>
      <c r="V70" s="161" t="s">
        <v>1955</v>
      </c>
      <c r="W70" s="59"/>
      <c r="X70" s="46"/>
      <c r="Y70" s="27"/>
      <c r="Z70" s="27"/>
      <c r="AA70" s="27"/>
      <c r="AB70" s="27"/>
      <c r="AC70" s="4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1850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1850</v>
      </c>
      <c r="W72" s="59"/>
      <c r="X72" s="46"/>
      <c r="Y72" s="27"/>
      <c r="Z72" s="27"/>
      <c r="AA72" s="27"/>
      <c r="AB72" s="27"/>
      <c r="AC72" s="4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1" t="s">
        <v>1850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1" t="s">
        <v>1850</v>
      </c>
      <c r="W74" s="59"/>
      <c r="X74" s="46"/>
      <c r="Y74" s="27"/>
      <c r="Z74" s="27"/>
      <c r="AA74" s="27"/>
      <c r="AB74" s="27"/>
      <c r="AC74" s="27"/>
      <c r="AD74" s="27"/>
      <c r="AE74" s="4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1" t="s">
        <v>1850</v>
      </c>
      <c r="W75" s="59"/>
      <c r="X75" s="46"/>
      <c r="Y75" s="4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259560</v>
      </c>
      <c r="T76" s="64">
        <v>0</v>
      </c>
      <c r="U76" s="33"/>
      <c r="V76" s="161" t="s">
        <v>1955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1850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1" t="s">
        <v>1850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47"/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1</v>
      </c>
      <c r="U79" s="33"/>
      <c r="V79" s="161" t="s">
        <v>1850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1850</v>
      </c>
      <c r="W80" s="59"/>
      <c r="X80" s="46"/>
      <c r="Y80" s="27"/>
      <c r="Z80" s="4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47"/>
      <c r="AL80" s="4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1850</v>
      </c>
      <c r="W81" s="59"/>
      <c r="X81" s="46"/>
      <c r="Y81" s="27"/>
      <c r="Z81" s="4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1850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4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1" t="s">
        <v>1850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792</v>
      </c>
      <c r="U84" s="33"/>
      <c r="V84" s="161" t="s">
        <v>1850</v>
      </c>
      <c r="W84" s="59"/>
      <c r="X84" s="46"/>
      <c r="Y84" s="27"/>
      <c r="Z84" s="27"/>
      <c r="AA84" s="27"/>
      <c r="AB84" s="27"/>
      <c r="AC84" s="27"/>
      <c r="AD84" s="27"/>
      <c r="AE84" s="27"/>
      <c r="AF84" s="4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1850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1" t="s">
        <v>1850</v>
      </c>
      <c r="W86" s="59"/>
      <c r="X86" s="46"/>
      <c r="Y86" s="27"/>
      <c r="Z86" s="4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1" t="s">
        <v>1850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1850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47"/>
      <c r="AJ88" s="27"/>
      <c r="AK88" s="27"/>
      <c r="AL88" s="27"/>
      <c r="AM88" s="2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122108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2515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3</v>
      </c>
      <c r="U89" s="33"/>
      <c r="V89" s="161" t="s">
        <v>1850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1850</v>
      </c>
      <c r="W90" s="59"/>
      <c r="X90" s="46"/>
      <c r="Y90" s="27"/>
      <c r="Z90" s="27"/>
      <c r="AA90" s="27"/>
      <c r="AB90" s="27"/>
      <c r="AC90" s="27"/>
      <c r="AD90" s="27"/>
      <c r="AE90" s="27"/>
      <c r="AF90" s="47"/>
      <c r="AG90" s="27"/>
      <c r="AH90" s="27"/>
      <c r="AI90" s="27"/>
      <c r="AJ90" s="27"/>
      <c r="AK90" s="27"/>
      <c r="AL90" s="47"/>
      <c r="AM90" s="2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1850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1850</v>
      </c>
      <c r="W92" s="59"/>
      <c r="X92" s="46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27"/>
      <c r="AM92" s="4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1850</v>
      </c>
      <c r="W93" s="59"/>
      <c r="X93" s="46"/>
      <c r="Y93" s="47"/>
      <c r="Z93" s="27"/>
      <c r="AA93" s="27"/>
      <c r="AB93" s="27"/>
      <c r="AC93" s="27"/>
      <c r="AD93" s="27"/>
      <c r="AE93" s="27"/>
      <c r="AF93" s="47"/>
      <c r="AG93" s="27"/>
      <c r="AH93" s="27"/>
      <c r="AI93" s="27"/>
      <c r="AJ93" s="27"/>
      <c r="AK93" s="27"/>
      <c r="AL93" s="27"/>
      <c r="AM93" s="2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1850</v>
      </c>
      <c r="W94" s="59"/>
      <c r="X94" s="46"/>
      <c r="Y94" s="27"/>
      <c r="Z94" s="27"/>
      <c r="AA94" s="27"/>
      <c r="AB94" s="27"/>
      <c r="AC94" s="27"/>
      <c r="AD94" s="27"/>
      <c r="AE94" s="27"/>
      <c r="AF94" s="47"/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1" t="s">
        <v>1955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252</v>
      </c>
      <c r="U96" s="33"/>
      <c r="V96" s="161" t="s">
        <v>1850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1955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1955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1850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1850</v>
      </c>
      <c r="W100" s="59"/>
      <c r="X100" s="46"/>
      <c r="Y100" s="27"/>
      <c r="Z100" s="47"/>
      <c r="AA100" s="27"/>
      <c r="AB100" s="27"/>
      <c r="AC100" s="27"/>
      <c r="AD100" s="27"/>
      <c r="AE100" s="27"/>
      <c r="AF100" s="47"/>
      <c r="AG100" s="27"/>
      <c r="AH100" s="27"/>
      <c r="AI100" s="27"/>
      <c r="AJ100" s="27"/>
      <c r="AK100" s="27"/>
      <c r="AL100" s="27"/>
      <c r="AM100" s="4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33031</v>
      </c>
      <c r="P101" s="64">
        <v>0</v>
      </c>
      <c r="Q101" s="64">
        <v>0</v>
      </c>
      <c r="R101" s="64">
        <v>0</v>
      </c>
      <c r="S101" s="64">
        <v>0</v>
      </c>
      <c r="T101" s="64">
        <v>150</v>
      </c>
      <c r="U101" s="33"/>
      <c r="V101" s="161" t="s">
        <v>1850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1850</v>
      </c>
      <c r="W102" s="59"/>
      <c r="X102" s="46"/>
      <c r="Y102" s="4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1850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1955</v>
      </c>
      <c r="W104" s="59"/>
      <c r="X104" s="46"/>
      <c r="Y104" s="27"/>
      <c r="Z104" s="4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1955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1850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27"/>
      <c r="AM106" s="2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1850</v>
      </c>
      <c r="W107" s="163"/>
      <c r="X107" s="46"/>
      <c r="Y107" s="27"/>
      <c r="Z107" s="27"/>
      <c r="AA107" s="27"/>
      <c r="AB107" s="27"/>
      <c r="AC107" s="27"/>
      <c r="AD107" s="27"/>
      <c r="AE107" s="27"/>
      <c r="AF107" s="47"/>
      <c r="AG107" s="27"/>
      <c r="AH107" s="27"/>
      <c r="AI107" s="27"/>
      <c r="AJ107" s="27"/>
      <c r="AK107" s="27"/>
      <c r="AL107" s="27"/>
      <c r="AM107" s="2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1850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47"/>
      <c r="AI108" s="27"/>
      <c r="AJ108" s="27"/>
      <c r="AK108" s="27"/>
      <c r="AL108" s="47"/>
      <c r="AM108" s="2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1" t="s">
        <v>1850</v>
      </c>
      <c r="W109" s="59"/>
      <c r="X109" s="46"/>
      <c r="Y109" s="27"/>
      <c r="Z109" s="4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1955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1955</v>
      </c>
      <c r="W111" s="59"/>
      <c r="X111" s="46"/>
      <c r="Y111" s="47"/>
      <c r="Z111" s="47"/>
      <c r="AA111" s="27"/>
      <c r="AB111" s="47"/>
      <c r="AC111" s="27"/>
      <c r="AD111" s="27"/>
      <c r="AE111" s="27"/>
      <c r="AF111" s="4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1955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47"/>
      <c r="AJ112" s="27"/>
      <c r="AK112" s="27"/>
      <c r="AL112" s="27"/>
      <c r="AM112" s="4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1850</v>
      </c>
      <c r="W113" s="59"/>
      <c r="X113" s="46"/>
      <c r="Y113" s="27"/>
      <c r="Z113" s="27"/>
      <c r="AA113" s="27"/>
      <c r="AB113" s="27"/>
      <c r="AC113" s="4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1" t="s">
        <v>1850</v>
      </c>
      <c r="W114" s="59"/>
      <c r="X114" s="46"/>
      <c r="Y114" s="4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1850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1850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1850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1850</v>
      </c>
      <c r="W118" s="59"/>
      <c r="X118" s="46"/>
      <c r="Y118" s="4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1850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47"/>
      <c r="AG119" s="27"/>
      <c r="AH119" s="27"/>
      <c r="AI119" s="27"/>
      <c r="AJ119" s="27"/>
      <c r="AK119" s="27"/>
      <c r="AL119" s="27"/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160</v>
      </c>
      <c r="U120" s="33"/>
      <c r="V120" s="161" t="s">
        <v>1850</v>
      </c>
      <c r="W120" s="59"/>
      <c r="X120" s="46"/>
      <c r="Y120" s="4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1850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12131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1850</v>
      </c>
      <c r="W122" s="59"/>
      <c r="X122" s="46"/>
      <c r="Y122" s="27"/>
      <c r="Z122" s="27"/>
      <c r="AA122" s="27"/>
      <c r="AB122" s="27"/>
      <c r="AC122" s="27"/>
      <c r="AD122" s="27"/>
      <c r="AE122" s="47"/>
      <c r="AF122" s="27"/>
      <c r="AG122" s="27"/>
      <c r="AH122" s="47"/>
      <c r="AI122" s="27"/>
      <c r="AJ122" s="27"/>
      <c r="AK122" s="27"/>
      <c r="AL122" s="27"/>
      <c r="AM122" s="4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1030</v>
      </c>
      <c r="U123" s="33"/>
      <c r="V123" s="161" t="s">
        <v>1850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47"/>
      <c r="AM123" s="2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1850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47"/>
      <c r="AI124" s="27"/>
      <c r="AJ124" s="27"/>
      <c r="AK124" s="27"/>
      <c r="AL124" s="27"/>
      <c r="AM124" s="4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1850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1955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1780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213000</v>
      </c>
      <c r="T127" s="64">
        <v>0</v>
      </c>
      <c r="U127" s="33"/>
      <c r="V127" s="161" t="s">
        <v>1850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 t="s">
        <v>1715</v>
      </c>
      <c r="G128" s="64" t="s">
        <v>1715</v>
      </c>
      <c r="H128" s="64" t="s">
        <v>1715</v>
      </c>
      <c r="I128" s="64" t="s">
        <v>1715</v>
      </c>
      <c r="J128" s="64" t="s">
        <v>1715</v>
      </c>
      <c r="K128" s="64" t="s">
        <v>1715</v>
      </c>
      <c r="L128" s="64" t="s">
        <v>1715</v>
      </c>
      <c r="M128" s="64" t="s">
        <v>1715</v>
      </c>
      <c r="N128" s="64" t="s">
        <v>1715</v>
      </c>
      <c r="O128" s="64" t="s">
        <v>1715</v>
      </c>
      <c r="P128" s="64" t="s">
        <v>1715</v>
      </c>
      <c r="Q128" s="64" t="s">
        <v>1715</v>
      </c>
      <c r="R128" s="64" t="s">
        <v>1715</v>
      </c>
      <c r="S128" s="64" t="s">
        <v>1715</v>
      </c>
      <c r="T128" s="64" t="s">
        <v>1715</v>
      </c>
      <c r="U128" s="33"/>
      <c r="V128" s="162" t="s">
        <v>1715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47"/>
      <c r="AI128" s="27"/>
      <c r="AJ128" s="27"/>
      <c r="AK128" s="27"/>
      <c r="AL128" s="27"/>
      <c r="AM128" s="2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5000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288</v>
      </c>
      <c r="U129" s="33"/>
      <c r="V129" s="161" t="s">
        <v>1850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4212</v>
      </c>
      <c r="T130" s="64">
        <v>200</v>
      </c>
      <c r="U130" s="33"/>
      <c r="V130" s="161" t="s">
        <v>1955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1" t="s">
        <v>1850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1850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1850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1" t="s">
        <v>1850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4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1850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36923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1" t="s">
        <v>1850</v>
      </c>
      <c r="W136" s="59"/>
      <c r="X136" s="46"/>
      <c r="Y136" s="27"/>
      <c r="Z136" s="27"/>
      <c r="AA136" s="27"/>
      <c r="AB136" s="4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1955</v>
      </c>
      <c r="W137" s="59"/>
      <c r="X137" s="46"/>
      <c r="Y137" s="27"/>
      <c r="Z137" s="27"/>
      <c r="AA137" s="27"/>
      <c r="AB137" s="27"/>
      <c r="AC137" s="47"/>
      <c r="AD137" s="27"/>
      <c r="AE137" s="27"/>
      <c r="AF137" s="27"/>
      <c r="AG137" s="27"/>
      <c r="AH137" s="27"/>
      <c r="AI137" s="27"/>
      <c r="AJ137" s="27"/>
      <c r="AK137" s="27"/>
      <c r="AL137" s="47"/>
      <c r="AM137" s="2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342720</v>
      </c>
      <c r="T138" s="64">
        <v>200</v>
      </c>
      <c r="U138" s="33"/>
      <c r="V138" s="161" t="s">
        <v>1850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47"/>
      <c r="AG138" s="27"/>
      <c r="AH138" s="27"/>
      <c r="AI138" s="27"/>
      <c r="AJ138" s="27"/>
      <c r="AK138" s="27"/>
      <c r="AL138" s="27"/>
      <c r="AM138" s="2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1920</v>
      </c>
      <c r="U139" s="33"/>
      <c r="V139" s="161" t="s">
        <v>1850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416</v>
      </c>
      <c r="U140" s="33"/>
      <c r="V140" s="161" t="s">
        <v>1850</v>
      </c>
      <c r="W140" s="59"/>
      <c r="X140" s="46"/>
      <c r="Y140" s="27"/>
      <c r="Z140" s="4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1" t="s">
        <v>1955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1850</v>
      </c>
      <c r="W142" s="59"/>
      <c r="X142" s="46"/>
      <c r="Y142" s="47"/>
      <c r="Z142" s="27"/>
      <c r="AA142" s="27"/>
      <c r="AB142" s="27"/>
      <c r="AC142" s="4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3329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40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947</v>
      </c>
      <c r="U143" s="33"/>
      <c r="V143" s="161" t="s">
        <v>1850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47"/>
      <c r="AI143" s="27"/>
      <c r="AJ143" s="27"/>
      <c r="AK143" s="27"/>
      <c r="AL143" s="27"/>
      <c r="AM143" s="2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1850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1715</v>
      </c>
      <c r="G145" s="64" t="s">
        <v>1715</v>
      </c>
      <c r="H145" s="64" t="s">
        <v>1715</v>
      </c>
      <c r="I145" s="64" t="s">
        <v>1715</v>
      </c>
      <c r="J145" s="64" t="s">
        <v>1715</v>
      </c>
      <c r="K145" s="64" t="s">
        <v>1715</v>
      </c>
      <c r="L145" s="64" t="s">
        <v>1715</v>
      </c>
      <c r="M145" s="64" t="s">
        <v>1715</v>
      </c>
      <c r="N145" s="64" t="s">
        <v>1715</v>
      </c>
      <c r="O145" s="64" t="s">
        <v>1715</v>
      </c>
      <c r="P145" s="64" t="s">
        <v>1715</v>
      </c>
      <c r="Q145" s="64" t="s">
        <v>1715</v>
      </c>
      <c r="R145" s="64" t="s">
        <v>1715</v>
      </c>
      <c r="S145" s="64" t="s">
        <v>1715</v>
      </c>
      <c r="T145" s="64" t="s">
        <v>1715</v>
      </c>
      <c r="U145" s="33"/>
      <c r="V145" s="162" t="s">
        <v>1715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47"/>
      <c r="AG145" s="27"/>
      <c r="AH145" s="27"/>
      <c r="AI145" s="27"/>
      <c r="AJ145" s="27"/>
      <c r="AK145" s="27"/>
      <c r="AL145" s="27"/>
      <c r="AM145" s="2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1850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47"/>
      <c r="AI146" s="27"/>
      <c r="AJ146" s="27"/>
      <c r="AK146" s="27"/>
      <c r="AL146" s="27"/>
      <c r="AM146" s="2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1850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4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1850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1" t="s">
        <v>1850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1434</v>
      </c>
      <c r="U150" s="33"/>
      <c r="V150" s="161" t="s">
        <v>1850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4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1850</v>
      </c>
      <c r="W151" s="59"/>
      <c r="X151" s="46"/>
      <c r="Y151" s="4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2800</v>
      </c>
      <c r="P152" s="64">
        <v>0</v>
      </c>
      <c r="Q152" s="64">
        <v>0</v>
      </c>
      <c r="R152" s="64">
        <v>0</v>
      </c>
      <c r="S152" s="64">
        <v>0</v>
      </c>
      <c r="T152" s="64">
        <v>1020</v>
      </c>
      <c r="U152" s="33"/>
      <c r="V152" s="161" t="s">
        <v>1850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1955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1955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1" t="s">
        <v>1955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 t="s">
        <v>1715</v>
      </c>
      <c r="G156" s="64" t="s">
        <v>1715</v>
      </c>
      <c r="H156" s="64" t="s">
        <v>1715</v>
      </c>
      <c r="I156" s="64" t="s">
        <v>1715</v>
      </c>
      <c r="J156" s="64" t="s">
        <v>1715</v>
      </c>
      <c r="K156" s="64" t="s">
        <v>1715</v>
      </c>
      <c r="L156" s="64" t="s">
        <v>1715</v>
      </c>
      <c r="M156" s="64" t="s">
        <v>1715</v>
      </c>
      <c r="N156" s="64" t="s">
        <v>1715</v>
      </c>
      <c r="O156" s="64" t="s">
        <v>1715</v>
      </c>
      <c r="P156" s="64" t="s">
        <v>1715</v>
      </c>
      <c r="Q156" s="64" t="s">
        <v>1715</v>
      </c>
      <c r="R156" s="64" t="s">
        <v>1715</v>
      </c>
      <c r="S156" s="64" t="s">
        <v>1715</v>
      </c>
      <c r="T156" s="64" t="s">
        <v>1715</v>
      </c>
      <c r="U156" s="33"/>
      <c r="V156" s="162" t="s">
        <v>1715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47"/>
      <c r="AG156" s="27"/>
      <c r="AH156" s="27"/>
      <c r="AI156" s="27"/>
      <c r="AJ156" s="27"/>
      <c r="AK156" s="27"/>
      <c r="AL156" s="27"/>
      <c r="AM156" s="2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1" t="s">
        <v>1850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1" t="s">
        <v>1850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47"/>
      <c r="AG158" s="27"/>
      <c r="AH158" s="27"/>
      <c r="AI158" s="27"/>
      <c r="AJ158" s="27"/>
      <c r="AK158" s="27"/>
      <c r="AL158" s="27"/>
      <c r="AM158" s="2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1" t="s">
        <v>1850</v>
      </c>
      <c r="W159" s="59"/>
      <c r="X159" s="46"/>
      <c r="Y159" s="47"/>
      <c r="Z159" s="4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1" t="s">
        <v>1955</v>
      </c>
      <c r="W160" s="59"/>
      <c r="X160" s="46"/>
      <c r="Y160" s="27"/>
      <c r="Z160" s="27"/>
      <c r="AA160" s="27"/>
      <c r="AB160" s="47"/>
      <c r="AC160" s="27"/>
      <c r="AD160" s="27"/>
      <c r="AE160" s="27"/>
      <c r="AF160" s="27"/>
      <c r="AG160" s="27"/>
      <c r="AH160" s="27"/>
      <c r="AI160" s="27"/>
      <c r="AJ160" s="27"/>
      <c r="AK160" s="47"/>
      <c r="AL160" s="27"/>
      <c r="AM160" s="4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 t="s">
        <v>1715</v>
      </c>
      <c r="G161" s="64" t="s">
        <v>1715</v>
      </c>
      <c r="H161" s="64" t="s">
        <v>1715</v>
      </c>
      <c r="I161" s="64" t="s">
        <v>1715</v>
      </c>
      <c r="J161" s="64" t="s">
        <v>1715</v>
      </c>
      <c r="K161" s="64" t="s">
        <v>1715</v>
      </c>
      <c r="L161" s="64" t="s">
        <v>1715</v>
      </c>
      <c r="M161" s="64" t="s">
        <v>1715</v>
      </c>
      <c r="N161" s="64" t="s">
        <v>1715</v>
      </c>
      <c r="O161" s="64" t="s">
        <v>1715</v>
      </c>
      <c r="P161" s="64" t="s">
        <v>1715</v>
      </c>
      <c r="Q161" s="64" t="s">
        <v>1715</v>
      </c>
      <c r="R161" s="64" t="s">
        <v>1715</v>
      </c>
      <c r="S161" s="64" t="s">
        <v>1715</v>
      </c>
      <c r="T161" s="64" t="s">
        <v>1715</v>
      </c>
      <c r="U161" s="33"/>
      <c r="V161" s="162" t="s">
        <v>1715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1" t="s">
        <v>1955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47"/>
      <c r="AL162" s="27"/>
      <c r="AM162" s="2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1" t="s">
        <v>1955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1850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1850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1850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1850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128</v>
      </c>
      <c r="U168" s="33"/>
      <c r="V168" s="161" t="s">
        <v>1850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47"/>
      <c r="AG168" s="27"/>
      <c r="AH168" s="27"/>
      <c r="AI168" s="47"/>
      <c r="AJ168" s="27"/>
      <c r="AK168" s="27"/>
      <c r="AL168" s="27"/>
      <c r="AM168" s="4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1850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1850</v>
      </c>
      <c r="W170" s="59"/>
      <c r="X170" s="46"/>
      <c r="Y170" s="4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1850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418</v>
      </c>
      <c r="U172" s="33"/>
      <c r="V172" s="161" t="s">
        <v>1850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1850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1955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850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1850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1850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1850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47"/>
      <c r="AI177" s="27"/>
      <c r="AJ177" s="27"/>
      <c r="AK177" s="27"/>
      <c r="AL177" s="27"/>
      <c r="AM177" s="2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2717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1004</v>
      </c>
      <c r="U178" s="33"/>
      <c r="V178" s="161" t="s">
        <v>1850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47"/>
      <c r="AH178" s="27"/>
      <c r="AI178" s="27"/>
      <c r="AJ178" s="27"/>
      <c r="AK178" s="27"/>
      <c r="AL178" s="27"/>
      <c r="AM178" s="4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1850</v>
      </c>
      <c r="W179" s="59"/>
      <c r="X179" s="46"/>
      <c r="Y179" s="4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1170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1955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1850</v>
      </c>
      <c r="W181" s="59"/>
      <c r="X181" s="46"/>
      <c r="Y181" s="4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1955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47"/>
      <c r="AG182" s="27"/>
      <c r="AH182" s="27"/>
      <c r="AI182" s="27"/>
      <c r="AJ182" s="27"/>
      <c r="AK182" s="27"/>
      <c r="AL182" s="47"/>
      <c r="AM182" s="2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1955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2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1850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16</v>
      </c>
      <c r="U185" s="33"/>
      <c r="V185" s="161" t="s">
        <v>1850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1850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47"/>
      <c r="AJ186" s="27"/>
      <c r="AK186" s="27"/>
      <c r="AL186" s="27"/>
      <c r="AM186" s="2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1850</v>
      </c>
      <c r="W187" s="59"/>
      <c r="X187" s="46"/>
      <c r="Y187" s="27"/>
      <c r="Z187" s="27"/>
      <c r="AA187" s="27"/>
      <c r="AB187" s="27"/>
      <c r="AC187" s="47"/>
      <c r="AD187" s="27"/>
      <c r="AE187" s="27"/>
      <c r="AF187" s="47"/>
      <c r="AG187" s="27"/>
      <c r="AH187" s="27"/>
      <c r="AI187" s="27"/>
      <c r="AJ187" s="27"/>
      <c r="AK187" s="27"/>
      <c r="AL187" s="27"/>
      <c r="AM187" s="2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33"/>
      <c r="V188" s="162" t="s">
        <v>1715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47"/>
      <c r="AI188" s="27"/>
      <c r="AJ188" s="27"/>
      <c r="AK188" s="27"/>
      <c r="AL188" s="27"/>
      <c r="AM188" s="2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1955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1955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47"/>
      <c r="AJ190" s="27"/>
      <c r="AK190" s="27"/>
      <c r="AL190" s="47"/>
      <c r="AM190" s="4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 t="s">
        <v>1715</v>
      </c>
      <c r="G191" s="64" t="s">
        <v>1715</v>
      </c>
      <c r="H191" s="64" t="s">
        <v>1715</v>
      </c>
      <c r="I191" s="64" t="s">
        <v>1715</v>
      </c>
      <c r="J191" s="64" t="s">
        <v>1715</v>
      </c>
      <c r="K191" s="64" t="s">
        <v>1715</v>
      </c>
      <c r="L191" s="64" t="s">
        <v>1715</v>
      </c>
      <c r="M191" s="64" t="s">
        <v>1715</v>
      </c>
      <c r="N191" s="64" t="s">
        <v>1715</v>
      </c>
      <c r="O191" s="64" t="s">
        <v>1715</v>
      </c>
      <c r="P191" s="64" t="s">
        <v>1715</v>
      </c>
      <c r="Q191" s="64" t="s">
        <v>1715</v>
      </c>
      <c r="R191" s="64" t="s">
        <v>1715</v>
      </c>
      <c r="S191" s="64" t="s">
        <v>1715</v>
      </c>
      <c r="T191" s="64" t="s">
        <v>1715</v>
      </c>
      <c r="U191" s="33"/>
      <c r="V191" s="162" t="s">
        <v>1715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1" t="s">
        <v>1850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1955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1850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1850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47"/>
      <c r="AI195" s="27"/>
      <c r="AJ195" s="27"/>
      <c r="AK195" s="27"/>
      <c r="AL195" s="27"/>
      <c r="AM195" s="2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2" t="s">
        <v>1715</v>
      </c>
      <c r="W196" s="59"/>
      <c r="X196" s="46"/>
      <c r="Y196" s="4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5029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1955</v>
      </c>
      <c r="W197" s="59"/>
      <c r="X197" s="46"/>
      <c r="Y197" s="27"/>
      <c r="Z197" s="27"/>
      <c r="AA197" s="27"/>
      <c r="AB197" s="27"/>
      <c r="AC197" s="47"/>
      <c r="AD197" s="27"/>
      <c r="AE197" s="27"/>
      <c r="AF197" s="47"/>
      <c r="AG197" s="27"/>
      <c r="AH197" s="47"/>
      <c r="AI197" s="27"/>
      <c r="AJ197" s="27"/>
      <c r="AK197" s="2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1296</v>
      </c>
      <c r="U198" s="33"/>
      <c r="V198" s="161" t="s">
        <v>1850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1" t="s">
        <v>1850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1" t="s">
        <v>1955</v>
      </c>
      <c r="W200" s="59"/>
      <c r="X200" s="46"/>
      <c r="Y200" s="4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4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1" t="s">
        <v>1850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1850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1850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1850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1" t="s">
        <v>1850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1024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1850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1850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1" t="s">
        <v>1850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1850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1850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1" t="s">
        <v>1850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1" t="s">
        <v>1850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1850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1850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1795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1850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1" t="s">
        <v>1955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1955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1955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1" t="s">
        <v>1850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1" t="s">
        <v>1850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1" t="s">
        <v>1850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1" t="s">
        <v>1850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9100</v>
      </c>
      <c r="U223" s="33"/>
      <c r="V223" s="161" t="s">
        <v>1850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1" t="s">
        <v>1955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2397</v>
      </c>
      <c r="U225" s="33"/>
      <c r="V225" s="161" t="s">
        <v>1850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6000</v>
      </c>
      <c r="T226" s="64">
        <v>0</v>
      </c>
      <c r="U226" s="33"/>
      <c r="V226" s="161" t="s">
        <v>1850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1" t="s">
        <v>1850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1" t="s">
        <v>1850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2160</v>
      </c>
      <c r="U229" s="33"/>
      <c r="V229" s="161" t="s">
        <v>1850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6210</v>
      </c>
      <c r="S230" s="64">
        <v>0</v>
      </c>
      <c r="T230" s="64">
        <v>0</v>
      </c>
      <c r="U230" s="33"/>
      <c r="V230" s="161" t="s">
        <v>1955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1850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1850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1850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1850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1850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1850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1955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1850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1850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28053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1" t="s">
        <v>1955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46400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400</v>
      </c>
      <c r="U241" s="33"/>
      <c r="V241" s="161" t="s">
        <v>1955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2473</v>
      </c>
      <c r="U242" s="33"/>
      <c r="V242" s="161" t="s">
        <v>1850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1" t="s">
        <v>1955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4914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708</v>
      </c>
      <c r="U244" s="33"/>
      <c r="V244" s="161" t="s">
        <v>1850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1850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1850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1" t="s">
        <v>1850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1850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1955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1850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1955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1850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1955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1850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1955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572</v>
      </c>
      <c r="U256" s="33"/>
      <c r="V256" s="161" t="s">
        <v>1850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1955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70167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1955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1850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1504</v>
      </c>
      <c r="U260" s="33"/>
      <c r="V260" s="161" t="s">
        <v>1955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1850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1955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1" t="s">
        <v>1850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1850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1955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1843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1850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1955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1896</v>
      </c>
      <c r="U268" s="33"/>
      <c r="V268" s="161" t="s">
        <v>1955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1" t="s">
        <v>1850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23568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5770</v>
      </c>
      <c r="T270" s="64">
        <v>0</v>
      </c>
      <c r="U270" s="33"/>
      <c r="V270" s="161" t="s">
        <v>1850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1850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380</v>
      </c>
      <c r="U272" s="33"/>
      <c r="V272" s="161" t="s">
        <v>1850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1955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1850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1850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39156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2794</v>
      </c>
      <c r="U276" s="33"/>
      <c r="V276" s="161" t="s">
        <v>1850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1850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1850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1850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1850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1850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780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760014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1850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1" t="s">
        <v>1850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1850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1850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1850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1955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19522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1850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2783</v>
      </c>
      <c r="U289" s="33"/>
      <c r="V289" s="161" t="s">
        <v>1850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1" t="s">
        <v>1850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1850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1955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1850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396</v>
      </c>
      <c r="U294" s="33"/>
      <c r="V294" s="161" t="s">
        <v>1850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1" t="s">
        <v>1955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1" t="s">
        <v>1955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1850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204</v>
      </c>
      <c r="U298" s="33"/>
      <c r="V298" s="161" t="s">
        <v>1955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1850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1850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1" t="s">
        <v>1850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1955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2800</v>
      </c>
      <c r="U303" s="33"/>
      <c r="V303" s="161" t="s">
        <v>1850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1850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1850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2</v>
      </c>
      <c r="U306" s="33"/>
      <c r="V306" s="161" t="s">
        <v>1850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1" t="s">
        <v>1955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1850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945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13111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644</v>
      </c>
      <c r="U309" s="33"/>
      <c r="V309" s="161" t="s">
        <v>1955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1680</v>
      </c>
      <c r="U310" s="33"/>
      <c r="V310" s="161" t="s">
        <v>1850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1955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1" t="s">
        <v>1850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1" t="s">
        <v>1955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1" t="s">
        <v>1955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1850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1955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1" t="s">
        <v>1850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1955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1022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1955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1904</v>
      </c>
      <c r="U320" s="33"/>
      <c r="V320" s="161" t="s">
        <v>1850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12556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1" t="s">
        <v>1850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481</v>
      </c>
      <c r="U322" s="33"/>
      <c r="V322" s="161" t="s">
        <v>1850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4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116190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1850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1850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1" t="s">
        <v>1850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1850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1850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1" t="s">
        <v>1850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1" t="s">
        <v>1955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1814</v>
      </c>
      <c r="P331" s="64">
        <v>0</v>
      </c>
      <c r="Q331" s="64">
        <v>0</v>
      </c>
      <c r="R331" s="64">
        <v>0</v>
      </c>
      <c r="S331" s="64">
        <v>1</v>
      </c>
      <c r="T331" s="64">
        <v>0</v>
      </c>
      <c r="U331" s="33"/>
      <c r="V331" s="161" t="s">
        <v>1850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1" t="s">
        <v>1850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1850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1955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1" t="s">
        <v>1850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33"/>
      <c r="V336" s="162" t="s">
        <v>1715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43500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1850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576</v>
      </c>
      <c r="U338" s="33"/>
      <c r="V338" s="161" t="s">
        <v>1955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1850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8528</v>
      </c>
      <c r="G340" s="64">
        <v>5535</v>
      </c>
      <c r="H340" s="64">
        <v>0</v>
      </c>
      <c r="I340" s="64">
        <v>3947</v>
      </c>
      <c r="J340" s="64">
        <v>0</v>
      </c>
      <c r="K340" s="64">
        <v>0</v>
      </c>
      <c r="L340" s="64">
        <v>0</v>
      </c>
      <c r="M340" s="64">
        <v>17150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2512</v>
      </c>
      <c r="U340" s="33"/>
      <c r="V340" s="161" t="s">
        <v>1850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1850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1850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1850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90404</v>
      </c>
      <c r="Q344" s="64">
        <v>0</v>
      </c>
      <c r="R344" s="64">
        <v>0</v>
      </c>
      <c r="S344" s="64">
        <v>0</v>
      </c>
      <c r="T344" s="64">
        <v>108</v>
      </c>
      <c r="U344" s="33"/>
      <c r="V344" s="161" t="s">
        <v>1850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1955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1850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1955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298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1850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1" t="s">
        <v>1850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1850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1850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1970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1" t="s">
        <v>1850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1955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1850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1850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1" t="s">
        <v>1955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1" t="s">
        <v>1850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1" t="s">
        <v>1850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1850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1" t="s">
        <v>1850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1200</v>
      </c>
      <c r="U361" s="33"/>
      <c r="V361" s="161" t="s">
        <v>1850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1850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1" t="s">
        <v>1850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1955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1850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209</v>
      </c>
      <c r="U366" s="33"/>
      <c r="V366" s="161" t="s">
        <v>1850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1" t="s">
        <v>1850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1" t="s">
        <v>1850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 t="s">
        <v>1715</v>
      </c>
      <c r="G369" s="64" t="s">
        <v>1715</v>
      </c>
      <c r="H369" s="64" t="s">
        <v>1715</v>
      </c>
      <c r="I369" s="64" t="s">
        <v>1715</v>
      </c>
      <c r="J369" s="64" t="s">
        <v>1715</v>
      </c>
      <c r="K369" s="64" t="s">
        <v>1715</v>
      </c>
      <c r="L369" s="64" t="s">
        <v>1715</v>
      </c>
      <c r="M369" s="64" t="s">
        <v>1715</v>
      </c>
      <c r="N369" s="64" t="s">
        <v>1715</v>
      </c>
      <c r="O369" s="64" t="s">
        <v>1715</v>
      </c>
      <c r="P369" s="64" t="s">
        <v>1715</v>
      </c>
      <c r="Q369" s="64" t="s">
        <v>1715</v>
      </c>
      <c r="R369" s="64" t="s">
        <v>1715</v>
      </c>
      <c r="S369" s="64" t="s">
        <v>1715</v>
      </c>
      <c r="T369" s="64" t="s">
        <v>1715</v>
      </c>
      <c r="U369" s="33"/>
      <c r="V369" s="162" t="s">
        <v>1715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1850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5600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0</v>
      </c>
      <c r="U371" s="33"/>
      <c r="V371" s="161" t="s">
        <v>1850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1850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2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1850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1850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1850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7132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1" t="s">
        <v>1850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1" t="s">
        <v>1850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1850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16950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1" t="s">
        <v>1850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1850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1955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1850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1200</v>
      </c>
      <c r="U384" s="33"/>
      <c r="V384" s="161" t="s">
        <v>1850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62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1850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1955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1850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1696</v>
      </c>
      <c r="M389" s="64">
        <v>0</v>
      </c>
      <c r="N389" s="64">
        <v>0</v>
      </c>
      <c r="O389" s="64">
        <v>29000</v>
      </c>
      <c r="P389" s="64">
        <v>0</v>
      </c>
      <c r="Q389" s="64">
        <v>0</v>
      </c>
      <c r="R389" s="64">
        <v>0</v>
      </c>
      <c r="S389" s="64">
        <v>0</v>
      </c>
      <c r="T389" s="64">
        <v>488</v>
      </c>
      <c r="U389" s="33"/>
      <c r="V389" s="161" t="s">
        <v>1850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1850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6000</v>
      </c>
      <c r="T391" s="64">
        <v>0</v>
      </c>
      <c r="U391" s="33"/>
      <c r="V391" s="161" t="s">
        <v>1850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1850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1955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1955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1955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1" t="s">
        <v>1850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1850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1955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1955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1</v>
      </c>
      <c r="P400" s="64">
        <v>0</v>
      </c>
      <c r="Q400" s="64">
        <v>0</v>
      </c>
      <c r="R400" s="64">
        <v>0</v>
      </c>
      <c r="S400" s="64">
        <v>0</v>
      </c>
      <c r="T400" s="64">
        <v>3</v>
      </c>
      <c r="U400" s="33"/>
      <c r="V400" s="161" t="s">
        <v>1850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</v>
      </c>
      <c r="U401" s="33"/>
      <c r="V401" s="161" t="s">
        <v>1850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1850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1225</v>
      </c>
      <c r="U403" s="33"/>
      <c r="V403" s="161" t="s">
        <v>1850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1012</v>
      </c>
      <c r="U404" s="33"/>
      <c r="V404" s="161" t="s">
        <v>1850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7500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1850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1" t="s">
        <v>1955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1850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1850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1" t="s">
        <v>1850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1850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2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360</v>
      </c>
      <c r="U412" s="33"/>
      <c r="V412" s="161" t="s">
        <v>1850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1850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1850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1" t="s">
        <v>1955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1850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1955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119</v>
      </c>
      <c r="U418" s="33"/>
      <c r="V418" s="161" t="s">
        <v>1850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160</v>
      </c>
      <c r="U419" s="33"/>
      <c r="V419" s="161" t="s">
        <v>1850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1850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1850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400</v>
      </c>
      <c r="U422" s="33"/>
      <c r="V422" s="161" t="s">
        <v>1850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1850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1850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1955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546</v>
      </c>
      <c r="U426" s="33"/>
      <c r="V426" s="161" t="s">
        <v>1850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1" t="s">
        <v>1955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1850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1850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1850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1" t="s">
        <v>1955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3000</v>
      </c>
      <c r="P432" s="64">
        <v>0</v>
      </c>
      <c r="Q432" s="64">
        <v>0</v>
      </c>
      <c r="R432" s="64">
        <v>0</v>
      </c>
      <c r="S432" s="64">
        <v>0</v>
      </c>
      <c r="T432" s="64">
        <v>5760</v>
      </c>
      <c r="U432" s="33"/>
      <c r="V432" s="161" t="s">
        <v>1850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1" t="s">
        <v>1850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576</v>
      </c>
      <c r="U434" s="33"/>
      <c r="V434" s="161" t="s">
        <v>1850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1955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16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144</v>
      </c>
      <c r="U436" s="33"/>
      <c r="V436" s="161" t="s">
        <v>1955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72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4800</v>
      </c>
      <c r="T437" s="64">
        <v>0</v>
      </c>
      <c r="U437" s="33"/>
      <c r="V437" s="161" t="s">
        <v>1850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1850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1850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74406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1" t="s">
        <v>1955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1850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1850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1850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1850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1" t="s">
        <v>1955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1850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360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161" t="s">
        <v>1850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288</v>
      </c>
      <c r="U448" s="33"/>
      <c r="V448" s="161" t="s">
        <v>1850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1955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700</v>
      </c>
      <c r="G450" s="64">
        <v>0</v>
      </c>
      <c r="H450" s="64">
        <v>0</v>
      </c>
      <c r="I450" s="64">
        <v>0</v>
      </c>
      <c r="J450" s="64">
        <v>4731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1460</v>
      </c>
      <c r="U450" s="33"/>
      <c r="V450" s="161" t="s">
        <v>1850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1" t="s">
        <v>1850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1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1" t="s">
        <v>1850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1" t="s">
        <v>1850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724</v>
      </c>
      <c r="U454" s="33"/>
      <c r="V454" s="161" t="s">
        <v>1850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1" t="s">
        <v>1850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19834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1" t="s">
        <v>1850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1850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41798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1850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281</v>
      </c>
      <c r="T459" s="64">
        <v>1</v>
      </c>
      <c r="U459" s="33"/>
      <c r="V459" s="161" t="s">
        <v>1850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1850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7318</v>
      </c>
      <c r="U461" s="33"/>
      <c r="V461" s="161" t="s">
        <v>1955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1850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1850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1" t="s">
        <v>1955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864</v>
      </c>
      <c r="U465" s="33"/>
      <c r="V465" s="161" t="s">
        <v>1850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2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14000</v>
      </c>
      <c r="T467" s="64">
        <v>416</v>
      </c>
      <c r="U467" s="33"/>
      <c r="V467" s="161" t="s">
        <v>1850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124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448</v>
      </c>
      <c r="U468" s="33"/>
      <c r="V468" s="161" t="s">
        <v>1850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1850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1850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1" t="s">
        <v>1850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1955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39</v>
      </c>
      <c r="U473" s="33"/>
      <c r="V473" s="161" t="s">
        <v>1850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1888</v>
      </c>
      <c r="U474" s="33"/>
      <c r="V474" s="161" t="s">
        <v>1850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</v>
      </c>
      <c r="U475" s="33"/>
      <c r="V475" s="161" t="s">
        <v>1850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1" t="s">
        <v>1955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768</v>
      </c>
      <c r="U477" s="33"/>
      <c r="V477" s="161" t="s">
        <v>1850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1" t="s">
        <v>1850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1" t="s">
        <v>1850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1850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1850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49790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1955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1850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1850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1850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1850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1850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168</v>
      </c>
      <c r="U488" s="33"/>
      <c r="V488" s="161" t="s">
        <v>1955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1850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62898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1955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161307</v>
      </c>
      <c r="G491" s="64">
        <v>7381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1850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1120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12504</v>
      </c>
      <c r="S492" s="64">
        <v>0</v>
      </c>
      <c r="T492" s="64">
        <v>180</v>
      </c>
      <c r="U492" s="33"/>
      <c r="V492" s="161" t="s">
        <v>1850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1850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1850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1955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2400</v>
      </c>
      <c r="U496" s="33"/>
      <c r="V496" s="161" t="s">
        <v>1955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1" t="s">
        <v>1850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672</v>
      </c>
      <c r="U498" s="33"/>
      <c r="V498" s="161" t="s">
        <v>1850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704</v>
      </c>
      <c r="U499" s="33"/>
      <c r="V499" s="161" t="s">
        <v>1850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1" t="s">
        <v>1850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1" t="s">
        <v>1850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1" t="s">
        <v>1955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1440</v>
      </c>
      <c r="U503" s="33"/>
      <c r="V503" s="161" t="s">
        <v>1955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1850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1" t="s">
        <v>1955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1850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890</v>
      </c>
      <c r="U507" s="33"/>
      <c r="V507" s="161" t="s">
        <v>1850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1850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1850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1" t="s">
        <v>1955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1850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5" t="s">
        <v>1828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832</v>
      </c>
      <c r="U513" s="33"/>
      <c r="V513" s="161" t="s">
        <v>1850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1" t="s">
        <v>1850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1850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42363</v>
      </c>
      <c r="N516" s="64">
        <v>0</v>
      </c>
      <c r="O516" s="64">
        <v>0</v>
      </c>
      <c r="P516" s="64">
        <v>13090</v>
      </c>
      <c r="Q516" s="64">
        <v>0</v>
      </c>
      <c r="R516" s="64">
        <v>0</v>
      </c>
      <c r="S516" s="64">
        <v>0</v>
      </c>
      <c r="T516" s="64">
        <v>1932</v>
      </c>
      <c r="U516" s="33"/>
      <c r="V516" s="161" t="s">
        <v>1850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1955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1" t="s">
        <v>1955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1850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 t="s">
        <v>1715</v>
      </c>
      <c r="G520" s="64" t="s">
        <v>1715</v>
      </c>
      <c r="H520" s="64" t="s">
        <v>1715</v>
      </c>
      <c r="I520" s="64" t="s">
        <v>1715</v>
      </c>
      <c r="J520" s="64" t="s">
        <v>1715</v>
      </c>
      <c r="K520" s="64" t="s">
        <v>1715</v>
      </c>
      <c r="L520" s="64" t="s">
        <v>1715</v>
      </c>
      <c r="M520" s="64" t="s">
        <v>1715</v>
      </c>
      <c r="N520" s="64" t="s">
        <v>1715</v>
      </c>
      <c r="O520" s="64" t="s">
        <v>1715</v>
      </c>
      <c r="P520" s="64" t="s">
        <v>1715</v>
      </c>
      <c r="Q520" s="64" t="s">
        <v>1715</v>
      </c>
      <c r="R520" s="64" t="s">
        <v>1715</v>
      </c>
      <c r="S520" s="64" t="s">
        <v>1715</v>
      </c>
      <c r="T520" s="64" t="s">
        <v>1715</v>
      </c>
      <c r="U520" s="33"/>
      <c r="V520" s="162" t="s">
        <v>1715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1357</v>
      </c>
      <c r="U521" s="33"/>
      <c r="V521" s="161" t="s">
        <v>1955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11540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1955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1" t="s">
        <v>1955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1955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1850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1" t="s">
        <v>1955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1955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2412</v>
      </c>
      <c r="U528" s="33"/>
      <c r="V528" s="161" t="s">
        <v>1850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1" t="s">
        <v>1850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1" t="s">
        <v>1955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576</v>
      </c>
      <c r="U531" s="33"/>
      <c r="V531" s="161" t="s">
        <v>1850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1" t="s">
        <v>1850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1850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1" t="s">
        <v>1850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1" t="s">
        <v>1850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1618</v>
      </c>
      <c r="U536" s="33"/>
      <c r="V536" s="161" t="s">
        <v>1850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1" t="s">
        <v>1850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288</v>
      </c>
      <c r="U538" s="33"/>
      <c r="V538" s="161" t="s">
        <v>1850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480</v>
      </c>
      <c r="U539" s="33"/>
      <c r="V539" s="161" t="s">
        <v>1850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1" t="s">
        <v>1850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1" t="s">
        <v>1850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2204</v>
      </c>
      <c r="U542" s="33"/>
      <c r="V542" s="161" t="s">
        <v>1955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1850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1" t="s">
        <v>1850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1850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1" t="s">
        <v>1850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1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1955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1850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1860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672</v>
      </c>
      <c r="U549" s="33"/>
      <c r="V549" s="161" t="s">
        <v>1850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1850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840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1140</v>
      </c>
      <c r="U551" s="33"/>
      <c r="V551" s="161" t="s">
        <v>1955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2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1992</v>
      </c>
      <c r="U553" s="33"/>
      <c r="V553" s="161" t="s">
        <v>1850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3705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1955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1" t="s">
        <v>1955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1" t="s">
        <v>1850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6934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179520</v>
      </c>
      <c r="T557" s="64">
        <v>0</v>
      </c>
      <c r="U557" s="33"/>
      <c r="V557" s="161" t="s">
        <v>1955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1850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1850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1" t="s">
        <v>1850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2550</v>
      </c>
      <c r="T561" s="64">
        <v>0</v>
      </c>
      <c r="U561" s="33"/>
      <c r="V561" s="161" t="s">
        <v>1850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1600</v>
      </c>
      <c r="U562" s="33"/>
      <c r="V562" s="161" t="s">
        <v>1850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1850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140</v>
      </c>
      <c r="U564" s="33"/>
      <c r="V564" s="161" t="s">
        <v>1955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1850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6783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1" t="s">
        <v>1850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9332</v>
      </c>
      <c r="K567" s="64">
        <v>0</v>
      </c>
      <c r="L567" s="64">
        <v>0</v>
      </c>
      <c r="M567" s="64">
        <v>37077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1" t="s">
        <v>1850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1850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1850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1850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33180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1850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1" t="s">
        <v>1850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1955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1" t="s">
        <v>1955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2</v>
      </c>
      <c r="U575" s="33"/>
      <c r="V575" s="161" t="s">
        <v>1850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1" t="s">
        <v>1955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1850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4028</v>
      </c>
      <c r="Q578" s="64">
        <v>0</v>
      </c>
      <c r="R578" s="64">
        <v>0</v>
      </c>
      <c r="S578" s="64">
        <v>2016</v>
      </c>
      <c r="T578" s="64">
        <v>337</v>
      </c>
      <c r="U578" s="33"/>
      <c r="V578" s="161" t="s">
        <v>1850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1" t="s">
        <v>1850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1850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1" t="s">
        <v>1850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4681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1850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1" t="s">
        <v>1850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1" t="s">
        <v>1955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1" t="s">
        <v>1850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1" t="s">
        <v>1955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2400</v>
      </c>
      <c r="U587" s="33"/>
      <c r="V587" s="161" t="s">
        <v>1850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1850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1824</v>
      </c>
      <c r="U589" s="33"/>
      <c r="V589" s="161" t="s">
        <v>1850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1850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1" t="s">
        <v>1850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1788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1" t="s">
        <v>1956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1850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1" t="s">
        <v>1850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1" t="s">
        <v>1955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539</v>
      </c>
      <c r="U596" s="33"/>
      <c r="V596" s="161" t="s">
        <v>1955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1" t="s">
        <v>1850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141088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1" t="s">
        <v>1850</v>
      </c>
    </row>
    <row r="599" spans="3:22" ht="15">
      <c r="C599" s="42"/>
      <c r="F599" s="31"/>
      <c r="V599" s="160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2017-11-20T20:28:08Z</dcterms:modified>
  <cp:category/>
  <cp:version/>
  <cp:contentType/>
  <cp:contentStatus/>
</cp:coreProperties>
</file>